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8700" windowHeight="1102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Titles" localSheetId="0">Sheet1!$16:$16</definedName>
    <definedName name="_xlnm.Print_Area" localSheetId="0">Sheet1!$A$1:$F$224</definedName>
  </definedNames>
  <calcPr calcId="145621"/>
</workbook>
</file>

<file path=xl/calcChain.xml><?xml version="1.0" encoding="utf-8"?>
<calcChain xmlns="http://schemas.openxmlformats.org/spreadsheetml/2006/main">
  <c r="F202" i="1" l="1"/>
  <c r="F205" i="1" s="1"/>
  <c r="F218" i="1" s="1"/>
  <c r="F193" i="1"/>
  <c r="F189" i="1"/>
  <c r="F188" i="1"/>
  <c r="F184" i="1"/>
  <c r="F174" i="1"/>
  <c r="F170" i="1"/>
  <c r="F166" i="1"/>
  <c r="F165" i="1"/>
  <c r="F156" i="1"/>
  <c r="F151" i="1"/>
  <c r="F147" i="1"/>
  <c r="F143" i="1"/>
  <c r="F133" i="1"/>
  <c r="F129" i="1"/>
  <c r="F125" i="1"/>
  <c r="F116" i="1"/>
  <c r="F112" i="1"/>
  <c r="F111" i="1"/>
  <c r="F107" i="1"/>
  <c r="F103" i="1"/>
  <c r="F99" i="1"/>
  <c r="F89" i="1"/>
  <c r="F85" i="1"/>
  <c r="F81" i="1"/>
  <c r="F77" i="1"/>
  <c r="F73" i="1"/>
  <c r="F69" i="1"/>
  <c r="F65" i="1"/>
  <c r="F61" i="1"/>
  <c r="F55" i="1"/>
  <c r="F51" i="1"/>
  <c r="F47" i="1"/>
  <c r="F42" i="1"/>
  <c r="F30" i="1"/>
  <c r="F26" i="1"/>
  <c r="F25" i="1"/>
  <c r="F21" i="1"/>
  <c r="F177" i="1" l="1"/>
  <c r="F216" i="1" s="1"/>
  <c r="F34" i="1"/>
  <c r="F212" i="1" s="1"/>
  <c r="F158" i="1"/>
  <c r="F215" i="1" s="1"/>
  <c r="F136" i="1"/>
  <c r="F214" i="1" s="1"/>
  <c r="F196" i="1"/>
  <c r="F217" i="1" s="1"/>
  <c r="F92" i="1"/>
  <c r="F213" i="1" s="1"/>
  <c r="F220" i="1" l="1"/>
  <c r="F221" i="1" s="1"/>
  <c r="F222" i="1" l="1"/>
</calcChain>
</file>

<file path=xl/sharedStrings.xml><?xml version="1.0" encoding="utf-8"?>
<sst xmlns="http://schemas.openxmlformats.org/spreadsheetml/2006/main" count="196" uniqueCount="161">
  <si>
    <t>jed. mj.</t>
  </si>
  <si>
    <t>količina</t>
  </si>
  <si>
    <t>jed. cijena</t>
  </si>
  <si>
    <t>ukupno</t>
  </si>
  <si>
    <t>PRIPREMNI RADOVI</t>
  </si>
  <si>
    <t>1.1</t>
  </si>
  <si>
    <t>1.2</t>
  </si>
  <si>
    <t>UKLANJANJE GRMLJA I ŠIBLJA</t>
  </si>
  <si>
    <r>
      <t xml:space="preserve">Čišćenje prirodnog tla od šiblja, trave i niskoga raslinja. Stavka obuhvaća: krčenje grmlja i šiblja (do </t>
    </r>
    <r>
      <rPr>
        <sz val="11"/>
        <rFont val="Calibri"/>
        <family val="2"/>
        <charset val="238"/>
      </rPr>
      <t>Ø 10cm) i korijenja. Pohranu grmlja, šiblja i korijenja van trase, utovar, istovar, prijevoz na deponij  udaljen do 10 km ili uništavanje paljenjem na trasi. Obračun po m</t>
    </r>
    <r>
      <rPr>
        <vertAlign val="superscript"/>
        <sz val="11"/>
        <rFont val="Calibri"/>
        <family val="2"/>
        <charset val="238"/>
      </rPr>
      <t>2</t>
    </r>
    <r>
      <rPr>
        <sz val="11"/>
        <rFont val="Calibri"/>
        <family val="2"/>
        <charset val="238"/>
      </rPr>
      <t xml:space="preserve"> iskrčenog terena.</t>
    </r>
  </si>
  <si>
    <r>
      <t>m</t>
    </r>
    <r>
      <rPr>
        <vertAlign val="superscript"/>
        <sz val="11"/>
        <color indexed="8"/>
        <rFont val="Calibri"/>
        <family val="2"/>
        <charset val="238"/>
      </rPr>
      <t>2</t>
    </r>
  </si>
  <si>
    <t>SJEČENJE STABALA</t>
  </si>
  <si>
    <t>Sječenje stabala  sa vađenjem korijenja, uključivo i zatrpavanje rupa od vađenja korijenja sa materijalom iz iskopa sa nabijanjem u slojevima od po cca 15 cm. Sijeku se dijelovi prema naputku nadzornog inženjera i projektanta. Utovar u prijevozno sredstvo i odvoz u šumariju na udaljenost do 10 km. Obračun po komadu uklonjenog stabala.</t>
  </si>
  <si>
    <t>Ø 10 - 15 cm</t>
  </si>
  <si>
    <t>kom.</t>
  </si>
  <si>
    <t>PRIPREMNI RADOVI UKUPNO:</t>
  </si>
  <si>
    <t>DONJI STROJ</t>
  </si>
  <si>
    <t>2.1</t>
  </si>
  <si>
    <t>ISKOP POVRŠINSKOG SLOJA (HUMUSA)</t>
  </si>
  <si>
    <r>
      <t>Obračun po m</t>
    </r>
    <r>
      <rPr>
        <vertAlign val="superscript"/>
        <sz val="11"/>
        <rFont val="Calibri"/>
        <family val="2"/>
        <charset val="238"/>
      </rPr>
      <t>2</t>
    </r>
    <r>
      <rPr>
        <sz val="11"/>
        <rFont val="Calibri"/>
        <family val="2"/>
        <charset val="238"/>
      </rPr>
      <t xml:space="preserve"> iskopanog humusa i bez obzira na sredstva primjenjena pri iskopu i transportu.</t>
    </r>
  </si>
  <si>
    <t>m²</t>
  </si>
  <si>
    <t>2.2</t>
  </si>
  <si>
    <r>
      <t>Obračun po m</t>
    </r>
    <r>
      <rPr>
        <vertAlign val="superscript"/>
        <sz val="11"/>
        <rFont val="Calibri"/>
        <family val="2"/>
        <charset val="238"/>
      </rPr>
      <t>3</t>
    </r>
    <r>
      <rPr>
        <sz val="11"/>
        <rFont val="Calibri"/>
        <family val="2"/>
        <charset val="238"/>
      </rPr>
      <t xml:space="preserve"> otkopanog materijala u sraslom stanju. </t>
    </r>
  </si>
  <si>
    <t>m³</t>
  </si>
  <si>
    <t>2.3</t>
  </si>
  <si>
    <t>UREĐENJE TEMELJNOG TLA</t>
  </si>
  <si>
    <r>
      <t>Nakon iskopa humusa i širokog iskopa treba urediti temeljno tlo ravnanjem i valjanjem da bi se postigla sabitost min M</t>
    </r>
    <r>
      <rPr>
        <vertAlign val="subscript"/>
        <sz val="11"/>
        <color indexed="8"/>
        <rFont val="Calibri"/>
        <family val="2"/>
        <charset val="238"/>
      </rPr>
      <t>s</t>
    </r>
    <r>
      <rPr>
        <sz val="11"/>
        <color indexed="8"/>
        <rFont val="Calibri"/>
        <family val="2"/>
        <charset val="238"/>
      </rPr>
      <t>=20MN/m</t>
    </r>
    <r>
      <rPr>
        <vertAlign val="superscript"/>
        <sz val="11"/>
        <color indexed="8"/>
        <rFont val="Calibri"/>
        <family val="2"/>
        <charset val="238"/>
      </rPr>
      <t>2</t>
    </r>
    <r>
      <rPr>
        <sz val="11"/>
        <color indexed="8"/>
        <rFont val="Calibri"/>
        <family val="2"/>
        <charset val="238"/>
      </rPr>
      <t>. Ako se ne može postići traženi modul treba po nalogu nadzornog inženjera primijeniti zamjenu tla ili cementnu stabilizaciju.
Obračun po m² uređenog tla.</t>
    </r>
  </si>
  <si>
    <t>2.4</t>
  </si>
  <si>
    <t>OBNOVA ISKOLČENJA</t>
  </si>
  <si>
    <t>IZRADA NASIPA OD KAMENITIH MATERIJALA</t>
  </si>
  <si>
    <t xml:space="preserve">Stavka obuhvaća: dobavu i dopremu nasipnog materijala (materijali dobiveni miniranjem, kamene drobine i šljunci), nasipavanje i razastiranje u slojevima do 20  cm, eventualno vlaženje ili sušenje te zbijanje vibrovaljcima, vibronabijačima i kompaktorima, te planiranje materijala u nasipu prema projektu. Kriterij kakvoće ugradnje: </t>
  </si>
  <si>
    <t>_ slojevi nasipa nižih od 1 m i slojevi nasipa viših od 2 m u zoni 2 m ispod planuma posteljice ( Ms ≥ 30 N/mm2 )</t>
  </si>
  <si>
    <t>Obračun po m3 nasipa u nabijenom stanju.</t>
  </si>
  <si>
    <t>2.7</t>
  </si>
  <si>
    <t>NABAVA I UGRADNJA GEOTEKSTILA</t>
  </si>
  <si>
    <t>Stavkom je predviđena nabava, doprema i ugradnja geotekstila tip Polyfelt TS 70 (300g/m2) ili jednakovrijedan proizvod _____________________________ na uređenu posteljicu. Stavkom su obuhvaćeni i svi pripremni i pomoćni radovi na postavi geotekstila. Površina je uvećana za 15 % zbog preklapanja.
Obračun po m2 (netto) postavljenog geotekstila.</t>
  </si>
  <si>
    <t>2.8</t>
  </si>
  <si>
    <t>IZRADA POSTELJICE</t>
  </si>
  <si>
    <t>Ova stavka obuhvaća uređenje posteljice tj. uključuje radove na grubom i finom planiranju materijala, te zbijanje završnog sloja donjeg stroja, prema odredbama normativa U.E.8.010., te normativa U.E1.010 tč.6. Stavka obuhvaća fino i grubo planiranje tla i nabijanje do tražene zbijenosti od Ms ³ 30 N/mm2 za zemljane materijale, Ms ³ 35 N/mm2 za miješane materijale, Ms ³ 40 N/mm2 za kamene materijale, sa poprečnim nagibima od min. 4 % za odvodnju. Obračun po m2 uređene posteljice.</t>
  </si>
  <si>
    <t>2.9</t>
  </si>
  <si>
    <t>ISKOP ZA TEMELJ SAMAC</t>
  </si>
  <si>
    <t>2.10</t>
  </si>
  <si>
    <t>ISKOP ZA DRENAŽU</t>
  </si>
  <si>
    <r>
      <t>m</t>
    </r>
    <r>
      <rPr>
        <vertAlign val="superscript"/>
        <sz val="11"/>
        <color indexed="8"/>
        <rFont val="Calibri"/>
        <family val="2"/>
        <charset val="238"/>
      </rPr>
      <t>3</t>
    </r>
  </si>
  <si>
    <t>2.11</t>
  </si>
  <si>
    <t>ZATRPAVANJE ROVA DRENAŽE</t>
  </si>
  <si>
    <t>Zatrpavanje rova drenaže. Zatrpavanje izvesti kamenim materijalom i zemljanim materijalom iz iskopa sa nabijanjem u slojevima u debljini do 15 cm. Obračun po m3 profila rova mjereno u sraslom stanju.</t>
  </si>
  <si>
    <t xml:space="preserve"> </t>
  </si>
  <si>
    <t>2.12</t>
  </si>
  <si>
    <t>PLANIRANJE OKOLNOG TERENA</t>
  </si>
  <si>
    <t>Planiranje okolnog terena sa skidanjem neravnina na terenu i dovođenja u prirodne nagibe te nasipanje tla iz iskopa radi podizanja i izravnanja okoliša. Obračun po m² isplaniranog tla.</t>
  </si>
  <si>
    <t>planiranje</t>
  </si>
  <si>
    <t>2.13</t>
  </si>
  <si>
    <t>ODVOZ VIŠKA TLA</t>
  </si>
  <si>
    <t>Utovar u prijevozno sredstvo viška iskopanog materijala sa gradilišne deponije, prijevoz na gradsku planirku do 5 km, istovar, razastiranje i planiranje viška zemljanog materijala na gradskoj planirki. Obračun se vrši prema izvedenim količinama mjereno u netaknutom stanju na gradilištu sa umanjenjem količine za dio koji je isplaniran u okolno tlo.</t>
  </si>
  <si>
    <t>DONJI STROJ UKUPNO:</t>
  </si>
  <si>
    <t xml:space="preserve"> GORNJI STROJ (OBRADA POVRŠINA)</t>
  </si>
  <si>
    <t>3.1</t>
  </si>
  <si>
    <t>IZRADA TAMPONA ŠLJUNKOM ILI DROBLJENIM KAMENIM AGREGATOM 0-32 mm</t>
  </si>
  <si>
    <t>Stavka treba biti u skladu s odredbama normativa U.E9.022. Modul stišljivosti na donjem nosivom sloju treba biti Ms ³ 50 N/mm2 za pješačku stazu i nasip humka. Stavka obuhvaća:  dobavu, prijevoz i istovar materijala, ugradbu materijala, zbijanje i planiranje na projektiranu visinu, kontrolu ravnina i visina slojeva, sva tekuća i kontrolna ispitivanja uz ispostavu atesta. Obračun po m3 ugrađenog tamponskog sloja. (OTU III. 5-01)</t>
  </si>
  <si>
    <t>tampon pješačke staze i nasipa humka</t>
  </si>
  <si>
    <t>3.2</t>
  </si>
  <si>
    <t>IZRADA NOSEĆEG SLOJA ZEMLJIŠTA (SUBSTRAT)</t>
  </si>
  <si>
    <t xml:space="preserve"> 50 % novog tla</t>
  </si>
  <si>
    <t xml:space="preserve">50 % iz iskopa </t>
  </si>
  <si>
    <t>3.3</t>
  </si>
  <si>
    <t>PIJESAK ISPOD OPLOČENJA</t>
  </si>
  <si>
    <t>Dobava i ugradnja pijeska φ 2 - 4 mm u sloju debljine 5 – 10 cm kao podloge za postavu kamenih ploča. Fino niveliranje pijeska ispod ploča izvodi kamenar koji postavlja ploče. Ugradnja kamenih ploča predmet je kamenarskih radova.</t>
  </si>
  <si>
    <t>3.4</t>
  </si>
  <si>
    <t>3.5</t>
  </si>
  <si>
    <t>3.6</t>
  </si>
  <si>
    <t>VARIJANTA 1: travni buseni</t>
  </si>
  <si>
    <t>Dobava i dostava busena poznatih svojstava travnih vrsta (7 vrsta) ili busena iz okolice, te prijevoz rashladnim prijevoznim sredstvima, debljine 3-5 cm i postava busena na nasip.</t>
  </si>
  <si>
    <r>
      <rPr>
        <sz val="11"/>
        <color indexed="8"/>
        <rFont val="Calibri"/>
        <family val="2"/>
        <charset val="238"/>
      </rPr>
      <t xml:space="preserve">– </t>
    </r>
    <r>
      <rPr>
        <sz val="11"/>
        <color indexed="8"/>
        <rFont val="Calibri"/>
        <family val="2"/>
        <charset val="238"/>
      </rPr>
      <t>količine 10% više od kvadrature terena</t>
    </r>
  </si>
  <si>
    <r>
      <rPr>
        <sz val="11"/>
        <color indexed="8"/>
        <rFont val="Calibri"/>
        <family val="2"/>
        <charset val="238"/>
      </rPr>
      <t xml:space="preserve">– </t>
    </r>
    <r>
      <rPr>
        <sz val="11"/>
        <color indexed="8"/>
        <rFont val="Calibri"/>
        <family val="2"/>
        <charset val="238"/>
      </rPr>
      <t>polaganje busena na postavljenu i pripremljenu površinu</t>
    </r>
  </si>
  <si>
    <t>– ispunjenje fugi busena sa mješavinom pijesak-treset i travnog sjemena</t>
  </si>
  <si>
    <t>– zalijevanje terena neposredno nakon postavljanja, valjanje busena valjkom od 200-300kg</t>
  </si>
  <si>
    <t>– njegovanje travne površine zaljevanjem do prve košnje cca 30 dana uključivo i košnja.</t>
  </si>
  <si>
    <t>VARIJANTA 2: zatravljivanje sijanjem trave</t>
  </si>
  <si>
    <r>
      <t>Dobava miješanog sjemenja odgovarajućih vrsta za dotično podneblje te zasijavanje pripremljene hranjive podloge. U cijenu je uključen sav rad i materijal te njegovanje trave zalijevanjem do prve košnje, cca 30 dana. Obračun po m</t>
    </r>
    <r>
      <rPr>
        <vertAlign val="superscript"/>
        <sz val="11"/>
        <color indexed="8"/>
        <rFont val="Calibri"/>
        <family val="2"/>
        <charset val="238"/>
      </rPr>
      <t>2</t>
    </r>
    <r>
      <rPr>
        <sz val="11"/>
        <color indexed="8"/>
        <rFont val="Calibri"/>
        <family val="2"/>
        <charset val="238"/>
      </rPr>
      <t>.</t>
    </r>
  </si>
  <si>
    <t>SIJANJE TRAVE</t>
  </si>
  <si>
    <t>GORNJI STROJ UKUPNO:</t>
  </si>
  <si>
    <t>ODVODNJA</t>
  </si>
  <si>
    <t>4.1</t>
  </si>
  <si>
    <t>IZRADA DRENAŽE RAUDRIL CIJEVIMA</t>
  </si>
  <si>
    <t>Stavka obuhvaća: sve radove i materijal na izradi drenaže od plastičnih drenažnih cijevi f 110 mm, fino planiranje dna jame u koju se polažu cijevi (obračun iskopa obaviti u stavci iskopa), izrada podloge i obloge od mršavog betona C12/15 oko cijevi, nabava, doprema i ugradnja plastičnih drenažnih cijevi f 110 mm po pravcu i niveleti uključivo sa spajanjem na odvodnju, nabava, doprema i razastiranje te ugradnja krupnozrnatog šljunka koji se polaže oko drenažnih cijevi u svemu prema detalju. Uključivo i izrada glave izljeva u pokosu kanala od betona C25/30 sa ugradnjom inox mrežice okna 10x10 mm protiv  ulaza gamadi. Obračun po m’ gotove drenaže. (OTU II. 3-02).</t>
  </si>
  <si>
    <t xml:space="preserve"> m'</t>
  </si>
  <si>
    <t>ODVODNJA UKUPNO:</t>
  </si>
  <si>
    <t>DOBAVE I UGRADNJE</t>
  </si>
  <si>
    <t>5.1</t>
  </si>
  <si>
    <t>NOSAČI VIJENACA</t>
  </si>
  <si>
    <t xml:space="preserve">Dobava materijala te izrada i postava nosača vijenaca. Nosači se izrađuju od 4 kom čeličnih kvadratnih cijevi 30x30x2 mm l=100 cm sa zašiljenom vrhom za ukopavanje i po dvije ušice za provlačenje lanca i lanca koji se provlači kroz vrhove cijevi u dužini cca 7,5 m u dva reda. Predviđen je veuće pocinčani  lanac opće namjene Ø 4 mm, težine 0,27 kg/m'.
Čelične cijevi ličene temeljnim premazom i akrilnom antikorozivnom bojom (npr. Luxal-Chromos). Postava neposredno prije otvorenja spomenika zabijanjem u tlo. Sve kompletno. Obračun po kg izrađene bravarije.
</t>
  </si>
  <si>
    <t>nosači vijenaca</t>
  </si>
  <si>
    <t>kg</t>
  </si>
  <si>
    <t>lanac l=15m</t>
  </si>
  <si>
    <t>5.2</t>
  </si>
  <si>
    <t>UMJETNI TRAVNI TEPIH</t>
  </si>
  <si>
    <t>Utovar sa skladišta, prijevoz, istovar, čišćenje i postava umjetnog travnog tepiha na području spomen obilježja oko kamenog opločenja neposredno na dan otvaranja Spomen obilježja. Tepih je potrebno učvrstiti u zemlju odgovarajućim klinovima kako ne bi došlo do odizanja od vjetra. Nakon otvorenja uključivo uklanjanje tepiha, čišćenje te prijevoz na mjesto koje odredi investitor. Relacija prijevoza Zagreb – Spomen obilježje - Zagreb. Obračun po m².</t>
  </si>
  <si>
    <t>5.3</t>
  </si>
  <si>
    <t>KOŠ ZA OTPATKE</t>
  </si>
  <si>
    <t>Dobava i postava koša za otpatke tip kao EUROmodul "Posuda za otpadke 324" ili jednakovrijedan proizvod
 _____________________________. Koš je izrađen od arišovih letava premazanih bezbojnim lakom presjeka φ 38,4 cm i visine 70 cm na betonskom postolju koje je potrebno dodatno ubetonirati u podlogu sa svim potrebnim radnjama i ubetoniravanjem u beton kvalitete C16/20. Konstrukcija koša je od vruče pocinčanog čelika u boji antracit (RAL 7016). Sastavni dio koša je metalni uložak za sakupljanje otpada.
Obračun po komadu postavljenog koša.</t>
  </si>
  <si>
    <t>DOBAVE I UGRADNJE UKUPNO:</t>
  </si>
  <si>
    <t>BETONSKI I ARMIRANO-BETONSKI RADOVI</t>
  </si>
  <si>
    <t>6.1</t>
  </si>
  <si>
    <t>PODBETON</t>
  </si>
  <si>
    <t>Dobava potrebnog materijala te izrada podbetona temelja samca spomenika. Beton kvalitete C 12/15, prema HRN EN 206-1:2006.</t>
  </si>
  <si>
    <t>6.2</t>
  </si>
  <si>
    <t>ARM. BET. TEMELJ SPOMENIKA</t>
  </si>
  <si>
    <t>Dobava potrebnog materijala te izrada armirano-betonskog temelja, konstrukcije velikog presjeka 175x85xdubine oko 150 cm, betonom kvalitete C 30/37, XC4, prema HRN EN 206-1:2006. Dostava i ugradnja u već pripremljenu temeljnu jamu.</t>
  </si>
  <si>
    <t xml:space="preserve">oplata </t>
  </si>
  <si>
    <t>beton</t>
  </si>
  <si>
    <t>6.3</t>
  </si>
  <si>
    <t>ARMATURA TEMELJA</t>
  </si>
  <si>
    <t>Dobava, sječenje, ravnanje, savijanje, vezanje i ugradnja armature srednje složenosti u temelj samac spomenika i čeonih zidova uljeva/izljeva. Armatura oznake B500B. Obračun po kg ugrađene armature.</t>
  </si>
  <si>
    <t>MAG</t>
  </si>
  <si>
    <t>BETONSKI I ARMIRANO-BETONSKI RADOVI UKUPNO:</t>
  </si>
  <si>
    <t>7</t>
  </si>
  <si>
    <t>OSTALI RADOVI</t>
  </si>
  <si>
    <t>7.1</t>
  </si>
  <si>
    <t>Nakon završetka svih građevinskih radova (spomenik i pristupni put) potrebno je očistiti gradilište od suvišnog otpadnog materijala. U stavci je obuhvaćeno: čišćenje otpadnog materijala, odvoz i razastiranje materijala do 10 km.</t>
  </si>
  <si>
    <t>OSTALI RADOVI UKUPNO:</t>
  </si>
  <si>
    <t>B/</t>
  </si>
  <si>
    <t>REKAPITULACIJA RADOVA SPOMENIKA</t>
  </si>
  <si>
    <t>GORNJI STROJ</t>
  </si>
  <si>
    <t>BETONSKI I ARMIRANOBETONSKI RADOVI</t>
  </si>
  <si>
    <t>UKUPNO:</t>
  </si>
  <si>
    <t>PDV    25%</t>
  </si>
  <si>
    <t>SVEUKUPNO S PDV-om:</t>
  </si>
  <si>
    <t>2.5</t>
  </si>
  <si>
    <r>
      <t xml:space="preserve">Nakon uređenja temeljnog tla obnoviti geodetsko iskolčenje prema Geodetskom projektu. Tijekom rada izvođač obavlja geodetske izmjere za obračun izvršenih radova. </t>
    </r>
    <r>
      <rPr>
        <sz val="11"/>
        <rFont val="Calibri"/>
        <family val="2"/>
        <charset val="238"/>
      </rPr>
      <t xml:space="preserve">
Obračun po m² uređenog tla.</t>
    </r>
  </si>
  <si>
    <r>
      <t>Izrada nosećeg sloja zemljišta od mješavine zemlje i pijeska. Kod izgradnje plodnog supstrata visine 15 cm treba pozornost obratiti na sastav tla. Supstrat treba biti od sastava lake pjeskovite zemlje određene strukture i to najviše 5-8% glinenih čestica frakcija &lt; 0,002; čestice veličine 0,002 –0,2 mogu biti zastupljene s maksimalno 10%, a čestice pijeska od 0,2 – 2mm trebaju zauzimati oko 70-80% tj. ¾ sastava. Može se koristiti  50 % tla iz iskopa. Uključivo potrebno miješanje zemlje, pijeska, gnojiva te razastiranje materijala na ±0,03 sa odgovarajućim padom. Obračun po m</t>
    </r>
    <r>
      <rPr>
        <vertAlign val="superscript"/>
        <sz val="11"/>
        <rFont val="Calibri"/>
        <family val="2"/>
        <charset val="238"/>
      </rPr>
      <t>3</t>
    </r>
    <r>
      <rPr>
        <sz val="11"/>
        <rFont val="Calibri"/>
        <family val="2"/>
        <charset val="238"/>
      </rPr>
      <t xml:space="preserve"> ugrađene mješavine prema idealnom profilu iz nacrta.</t>
    </r>
  </si>
  <si>
    <r>
      <t xml:space="preserve">Ø </t>
    </r>
    <r>
      <rPr>
        <sz val="11"/>
        <color indexed="8"/>
        <rFont val="Calibri"/>
        <family val="2"/>
        <charset val="238"/>
      </rPr>
      <t>˃</t>
    </r>
    <r>
      <rPr>
        <sz val="11"/>
        <color indexed="8"/>
        <rFont val="Calibri"/>
        <family val="2"/>
        <charset val="238"/>
        <scheme val="minor"/>
      </rPr>
      <t>40 cm</t>
    </r>
  </si>
  <si>
    <t>Iskop u tlu C kategorije za temelj samac spomenika. Iskop veličine 178x88 cm i dubine 70 cm (nakon širokog iskopa) prema projektu. Odsijecanje stranica vertikalno. Sa odbacivanjem zemlje na rub jame. Obračun po m3 iskopa mjereno u sraslom stanju.</t>
  </si>
  <si>
    <t>Iskop kanala za izvedbu drenaže uz nožicu nasipa i do odvodnog kanala u tlu C kategorije. Stavka obuhvaća sve radove, alate, strojeve i materijale za izvedbu jaraka sa punom funkcionalnošću: iskop tla u rovu za  jarak dubine cca 15 cm i širine u dnu od 50 cm sa ravnim  odsjecanjem bokova, fino planiranje dna rova na propisanu visinu i nagib. Prijenos materijala na gradilišnu deponiju. Obračun po m³ izvedenog rova drenaže.</t>
  </si>
  <si>
    <t xml:space="preserve">kameno opločenje platoa </t>
  </si>
  <si>
    <t>PRIVREMENA REGULACIJA PROMETA</t>
  </si>
  <si>
    <t xml:space="preserve">Stavka obuhvaća: izradu projekta privremene regulacije prometa, dobavu, dostavu i postavljanje novih i izmjena postojećih prometnih znakova svih vrsta, prema posebnom projektu reguliranja prometa, nakon prestanka privremene regulacije prometa znakove vratiti u prvotno stanje, objava regulacije u javnim glasilima. Predviđeno vrijeme trajanja privremene regulacije prometa je za vrijeme trajanja radova.                </t>
  </si>
  <si>
    <t>kpl</t>
  </si>
  <si>
    <t>1.3</t>
  </si>
  <si>
    <t>Stavka obuhvaća: dobavu rubnjaka pješačkih staza dim. 8/20/100 cm od C30/37 sa razvozom po gradilištu, pripremu podloge i čišćenje, ugradbu betona C16/20 podloge i zaloge, polaganje rubnjaka u beton, sve prijevoze i prijenose betona, zalijevanje spojnica cementnim mortom,  njegu betona, ispitivanje kakvoće i pribavljanje atesta. Obračun po m' ugrađenih rubnjaka. (OTU II. 3-04.7.1. i OTU IV. 7-00)</t>
  </si>
  <si>
    <t>3.7</t>
  </si>
  <si>
    <t>m1</t>
  </si>
  <si>
    <t>IZVEDBA BETONSKIH RUBNJAKA UZ PJEŠAČKU STAZU</t>
  </si>
  <si>
    <t>m'</t>
  </si>
  <si>
    <t>4.2</t>
  </si>
  <si>
    <t>IZVEDBA KANALSKIH PROPUSTA OD BC f 60 cm</t>
  </si>
  <si>
    <t>Stavka obuhvaća sve radove, alate, strojeve i materijale za izvedbu kanalizacije sa punom funkcijom: iskop zemlje u rovu za odvodnju sa ravnim odsijecanjem bokova rova i razupiranjem, fino planiranje dna rova na propisanu visinu i nagib, utovar, prijevoz, istovar i razastir iskopanog materijala na gradilište ili na deponij do 20 km, nabava, doprema i ugradnja betonskih vodonepropusnih cijevi f 60 cm sa izvedbom spojeva gumenim brtvama, te elastičnih spojeva na revizijska okna, izrada podloge od betona C16/20, ispitivanje vodonepropusnosti kanala po dionicama od jednog do drugog RO, zatrpavanje rova najprije sitnijim šljunčanim i pješčanim materijalom bez kamenja (puniti i nabijati ručno) do visine 30 cm iznad tjemena, zatrpavanje krupnijim šljunčanim materijalom uz strojno nabijanje, ispitivanje zbijenosti i dobava atesta. Obračun po m' izvedene kanalizacije. (OTU II. 3-04)</t>
  </si>
  <si>
    <t>IZVEDBA ULJEVNIH / IZLJEVNIH GLAVA PROPUSTA</t>
  </si>
  <si>
    <t>Izrada betonske uljevne ili izljevne glave propusta prema nacrtu iz projekta. Stavka obuhvaća: izradu i montažu oplate, nabavu, dopremu i postavu armature Ø8/20 cm B500B, nabavu, dopremu i ugradnju betona C 30/37, kao i podložnog betona C12/15. U cijenu uračunat je sav materijal, prijevoz i rad potreban za izradu uljevne ili izljevne glave propusta. Obračun radova po kom ugrađene betonske glave.</t>
  </si>
  <si>
    <t>kom</t>
  </si>
  <si>
    <t>4.3</t>
  </si>
  <si>
    <t>4.4</t>
  </si>
  <si>
    <t>UREĐENJE JARKA UZ CESTU</t>
  </si>
  <si>
    <t>UREĐENJE POSTOJEĆE PRISTUPNE STAZE OD ZRNATOG KAMENOG MATERIJALA</t>
  </si>
  <si>
    <t>DEBLJIINA DO 10 CM</t>
  </si>
  <si>
    <t>3.8</t>
  </si>
  <si>
    <t>Ovaj rad obuhvaća: dobavu i dopremu zrnatog kamenog materijala sa pozajmišta udaljenog do 20 km, nasipavanje i razastiranje, eventualno vlaženje ili sušenje te zbijanje i planiranje materijala prema postojećem na stazi u nagibima staze u sloju do 10 cm. Nabijanje treba izvoditi prigodnim valjkom tako da se postigne ME = 30 N/mm2.
Obračun se obavlja po m2 uređenja pristupne staze u nabijenom stanju na osnovi snimljenih profila. (OTU II. 2-16.1)</t>
  </si>
  <si>
    <t>Stavka obuhvaća iskop humusa i miješanog zemljanog materijala  na čitavoj površini zahvata koju čini linija nožice nasipa  spomenika i vanjska linija puta do nosivog tla u sloju debljine prosječno 20 cm, zatim pohranu izvan površine temeljnog tla tako da odvodnja bude stalno osigurana, utovar, prijevoz i razastiranje humusa na deponij udaljen do 5 km. Ako se tijekom radova ustanovi potreba otkopavanja humusa u debljem ili tanjem sloju, nadzorni inženjer će izmjenu upisati u građevinski dnevnik, a izvođač po njoj postupiti. Humus se ne smije upotrijebiti za izvedbu nasipa. Rad mora biti obavljen u skladu s odredbama normativima U.E1.010 tč. 4.1 i tč 6. Rad se mjeri po m3 stvarno iskopanog humusa bez dodatka na rastresitost, a plaća po ugovorenoj jediničnoj cijeni iskopa humusa. Prijenos materijala na gradilišnu deponiju.</t>
  </si>
  <si>
    <t>ŠIROKI ISKOP U MATERIJALU KATEGORIJE “C” i nasipu otpada</t>
  </si>
  <si>
    <t>Stavka obuhvaća sve radove, alate, strojeve i materijale za uređenje postojećih uzdužnih cestovnih jaraka do pune funkcionalnosti: iskop zemlje u rovu za trapezne cestovne jarke dubine cca 50 cm i širine u dnu od 60 cm sa ravnim  odsjecanjem bokova rova u saniranom nagibu pokosa (1:2), fino planiranje dna rova na propisanu visinu i nagib, utovar, prijevoz, istovar i razastiranje iskopanog materijala na deponij koji osigurava izvođač. Obračun po m’ izvedenog trapeznog cestovnog odvodnog jarka. (OTU II. 3-01)</t>
  </si>
  <si>
    <r>
      <t>Potrebna priprema terena okoliša oko humka, staza i pokosa puta za sijanje trave (preoravanje terena sa drljanjem i usitnjavanjam te gnojenjem prirodnim ili NPK gnojem) te dobava  miješanog sjemenja domaćih vrsta trava te zasijavanje pripremljene hranjive podloge. U cijenu je uključen sav rad i materijal te njegovanje trave zalijevanjem do prve košnje, uključivo i prva košnja cca 30 dana. Obračun po m</t>
    </r>
    <r>
      <rPr>
        <vertAlign val="superscript"/>
        <sz val="11"/>
        <color indexed="8"/>
        <rFont val="Calibri"/>
        <family val="2"/>
        <charset val="238"/>
      </rPr>
      <t>2</t>
    </r>
    <r>
      <rPr>
        <sz val="11"/>
        <color indexed="8"/>
        <rFont val="Calibri"/>
        <family val="2"/>
        <charset val="238"/>
      </rPr>
      <t>.</t>
    </r>
  </si>
  <si>
    <t>Stavka obuhvaća: široki iskop tla i otpadnog materijala (do zdravog tla)  u sloju prosječne debljine 30 do 60 cm, sa odguravanjem na deponiju na  udaljenom do 10 m, uređenje eventualnog pokosa prema projektiranom profilu, sanacija eventualnih  oštećenih ravnina.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</si>
</sst>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n&quot;_-;\-* #,##0.00\ &quot;kn&quot;_-;_-* &quot;-&quot;??\ &quot;kn&quot;_-;_-@_-"/>
  </numFmts>
  <fonts count="2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vertAlign val="superscript"/>
      <sz val="11"/>
      <name val="Calibri"/>
      <family val="2"/>
      <charset val="238"/>
    </font>
    <font>
      <vertAlign val="superscript"/>
      <sz val="11"/>
      <color indexed="8"/>
      <name val="Calibri"/>
      <family val="2"/>
      <charset val="238"/>
    </font>
    <font>
      <sz val="11"/>
      <name val="Arial"/>
      <family val="2"/>
      <charset val="238"/>
    </font>
    <font>
      <vertAlign val="subscript"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Wingdings 2"/>
      <family val="1"/>
      <charset val="2"/>
    </font>
    <font>
      <b/>
      <sz val="11"/>
      <name val="Calibri"/>
      <family val="2"/>
      <charset val="238"/>
    </font>
    <font>
      <b/>
      <sz val="12"/>
      <color indexed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240">
    <xf numFmtId="0" fontId="0" fillId="0" borderId="0" xfId="0"/>
    <xf numFmtId="4" fontId="12" fillId="0" borderId="7" xfId="0" applyNumberFormat="1" applyFont="1" applyFill="1" applyBorder="1" applyAlignment="1" applyProtection="1">
      <alignment vertical="top"/>
      <protection locked="0"/>
    </xf>
    <xf numFmtId="4" fontId="12" fillId="0" borderId="8" xfId="0" applyNumberFormat="1" applyFont="1" applyFill="1" applyBorder="1" applyAlignment="1" applyProtection="1">
      <alignment vertical="top"/>
      <protection locked="0"/>
    </xf>
    <xf numFmtId="4" fontId="12" fillId="0" borderId="11" xfId="0" applyNumberFormat="1" applyFont="1" applyFill="1" applyBorder="1" applyAlignment="1" applyProtection="1">
      <alignment vertical="top"/>
      <protection locked="0"/>
    </xf>
    <xf numFmtId="4" fontId="12" fillId="0" borderId="7" xfId="0" applyNumberFormat="1" applyFont="1" applyBorder="1" applyAlignment="1" applyProtection="1">
      <alignment vertical="top"/>
      <protection locked="0"/>
    </xf>
    <xf numFmtId="4" fontId="14" fillId="0" borderId="7" xfId="0" applyNumberFormat="1" applyFont="1" applyFill="1" applyBorder="1" applyAlignment="1" applyProtection="1">
      <alignment vertical="top"/>
      <protection locked="0"/>
    </xf>
    <xf numFmtId="4" fontId="11" fillId="0" borderId="7" xfId="0" applyNumberFormat="1" applyFont="1" applyFill="1" applyBorder="1" applyAlignment="1" applyProtection="1">
      <alignment vertical="top"/>
      <protection locked="0"/>
    </xf>
    <xf numFmtId="4" fontId="12" fillId="0" borderId="8" xfId="0" applyNumberFormat="1" applyFont="1" applyBorder="1" applyAlignment="1" applyProtection="1">
      <alignment vertical="top"/>
      <protection locked="0"/>
    </xf>
    <xf numFmtId="4" fontId="12" fillId="0" borderId="7" xfId="0" applyNumberFormat="1" applyFont="1" applyBorder="1" applyAlignment="1" applyProtection="1">
      <alignment horizontal="right" vertical="top"/>
      <protection locked="0"/>
    </xf>
    <xf numFmtId="0" fontId="12" fillId="0" borderId="8" xfId="0" applyFont="1" applyBorder="1" applyAlignment="1" applyProtection="1">
      <alignment vertical="top"/>
      <protection locked="0"/>
    </xf>
    <xf numFmtId="4" fontId="12" fillId="0" borderId="8" xfId="0" applyNumberFormat="1" applyFont="1" applyFill="1" applyBorder="1" applyAlignment="1" applyProtection="1">
      <alignment horizontal="right" vertical="top"/>
      <protection locked="0"/>
    </xf>
    <xf numFmtId="4" fontId="12" fillId="0" borderId="0" xfId="0" applyNumberFormat="1" applyFont="1" applyBorder="1" applyAlignment="1" applyProtection="1">
      <alignment vertical="top"/>
      <protection locked="0"/>
    </xf>
    <xf numFmtId="4" fontId="12" fillId="0" borderId="5" xfId="0" applyNumberFormat="1" applyFont="1" applyBorder="1" applyAlignment="1" applyProtection="1">
      <alignment vertical="top"/>
      <protection locked="0"/>
    </xf>
    <xf numFmtId="4" fontId="14" fillId="0" borderId="8" xfId="0" applyNumberFormat="1" applyFont="1" applyBorder="1" applyAlignment="1" applyProtection="1">
      <alignment vertical="top"/>
      <protection locked="0"/>
    </xf>
    <xf numFmtId="4" fontId="12" fillId="0" borderId="12" xfId="0" applyNumberFormat="1" applyFont="1" applyFill="1" applyBorder="1" applyAlignment="1" applyProtection="1">
      <alignment vertical="top"/>
      <protection locked="0"/>
    </xf>
    <xf numFmtId="4" fontId="12" fillId="0" borderId="5" xfId="0" applyNumberFormat="1" applyFont="1" applyFill="1" applyBorder="1" applyAlignment="1" applyProtection="1">
      <alignment horizontal="right" vertical="top"/>
      <protection locked="0"/>
    </xf>
    <xf numFmtId="4" fontId="12" fillId="0" borderId="5" xfId="0" applyNumberFormat="1" applyFont="1" applyFill="1" applyBorder="1" applyAlignment="1" applyProtection="1">
      <alignment vertical="top"/>
      <protection locked="0"/>
    </xf>
    <xf numFmtId="4" fontId="14" fillId="0" borderId="5" xfId="0" applyNumberFormat="1" applyFont="1" applyFill="1" applyBorder="1" applyAlignment="1" applyProtection="1">
      <alignment vertical="top"/>
      <protection locked="0"/>
    </xf>
    <xf numFmtId="4" fontId="12" fillId="0" borderId="11" xfId="0" applyNumberFormat="1" applyFont="1" applyBorder="1" applyAlignment="1" applyProtection="1">
      <alignment vertical="top"/>
      <protection locked="0"/>
    </xf>
    <xf numFmtId="4" fontId="12" fillId="0" borderId="12" xfId="0" applyNumberFormat="1" applyFont="1" applyBorder="1" applyAlignment="1" applyProtection="1">
      <alignment vertical="top"/>
      <protection locked="0"/>
    </xf>
    <xf numFmtId="4" fontId="12" fillId="0" borderId="17" xfId="0" applyNumberFormat="1" applyFont="1" applyBorder="1" applyAlignment="1" applyProtection="1">
      <alignment vertical="top"/>
      <protection locked="0"/>
    </xf>
    <xf numFmtId="4" fontId="12" fillId="0" borderId="19" xfId="0" applyNumberFormat="1" applyFont="1" applyBorder="1" applyAlignment="1" applyProtection="1">
      <alignment vertical="top"/>
      <protection locked="0"/>
    </xf>
    <xf numFmtId="4" fontId="12" fillId="0" borderId="20" xfId="0" applyNumberFormat="1" applyFont="1" applyBorder="1" applyAlignment="1" applyProtection="1">
      <alignment vertical="top"/>
      <protection locked="0"/>
    </xf>
    <xf numFmtId="0" fontId="0" fillId="0" borderId="0" xfId="0" applyProtection="1">
      <protection locked="0"/>
    </xf>
    <xf numFmtId="0" fontId="12" fillId="0" borderId="0" xfId="0" applyFont="1" applyFill="1" applyAlignment="1" applyProtection="1">
      <alignment vertical="top"/>
      <protection locked="0"/>
    </xf>
    <xf numFmtId="4" fontId="13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6" xfId="0" applyFont="1" applyFill="1" applyBorder="1" applyAlignment="1" applyProtection="1">
      <alignment horizontal="right" vertical="top"/>
      <protection locked="0"/>
    </xf>
    <xf numFmtId="0" fontId="12" fillId="0" borderId="7" xfId="0" applyFont="1" applyFill="1" applyBorder="1" applyAlignment="1" applyProtection="1">
      <alignment horizontal="right" vertical="top"/>
      <protection locked="0"/>
    </xf>
    <xf numFmtId="0" fontId="0" fillId="0" borderId="0" xfId="0" applyBorder="1" applyProtection="1">
      <protection locked="0"/>
    </xf>
    <xf numFmtId="0" fontId="18" fillId="0" borderId="7" xfId="0" applyFont="1" applyBorder="1" applyProtection="1">
      <protection locked="0"/>
    </xf>
    <xf numFmtId="0" fontId="18" fillId="0" borderId="0" xfId="0" applyFont="1" applyBorder="1" applyProtection="1">
      <protection locked="0"/>
    </xf>
    <xf numFmtId="0" fontId="0" fillId="0" borderId="1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4" xfId="0" applyBorder="1" applyProtection="1">
      <protection locked="0"/>
    </xf>
    <xf numFmtId="0" fontId="18" fillId="0" borderId="0" xfId="0" applyFont="1" applyProtection="1">
      <protection locked="0"/>
    </xf>
    <xf numFmtId="4" fontId="14" fillId="0" borderId="17" xfId="0" applyNumberFormat="1" applyFont="1" applyFill="1" applyBorder="1" applyAlignment="1" applyProtection="1">
      <alignment vertical="top"/>
      <protection locked="0"/>
    </xf>
    <xf numFmtId="0" fontId="11" fillId="0" borderId="0" xfId="0" applyFont="1" applyFill="1" applyAlignment="1" applyProtection="1">
      <alignment horizontal="right" vertical="top"/>
    </xf>
    <xf numFmtId="4" fontId="13" fillId="0" borderId="3" xfId="1" applyNumberFormat="1" applyFont="1" applyFill="1" applyBorder="1" applyAlignment="1" applyProtection="1">
      <alignment horizontal="center" vertical="center"/>
    </xf>
    <xf numFmtId="0" fontId="11" fillId="0" borderId="6" xfId="0" applyFont="1" applyFill="1" applyBorder="1" applyAlignment="1" applyProtection="1">
      <alignment horizontal="right" vertical="top"/>
    </xf>
    <xf numFmtId="0" fontId="11" fillId="0" borderId="7" xfId="0" applyFont="1" applyFill="1" applyBorder="1" applyAlignment="1" applyProtection="1">
      <alignment horizontal="right" vertical="top"/>
    </xf>
    <xf numFmtId="4" fontId="11" fillId="0" borderId="7" xfId="0" applyNumberFormat="1" applyFont="1" applyFill="1" applyBorder="1" applyAlignment="1" applyProtection="1">
      <alignment horizontal="right" vertical="top"/>
    </xf>
    <xf numFmtId="4" fontId="13" fillId="0" borderId="8" xfId="0" applyNumberFormat="1" applyFont="1" applyFill="1" applyBorder="1" applyAlignment="1" applyProtection="1">
      <alignment horizontal="right" vertical="top"/>
    </xf>
    <xf numFmtId="4" fontId="13" fillId="0" borderId="7" xfId="0" applyNumberFormat="1" applyFont="1" applyFill="1" applyBorder="1" applyAlignment="1" applyProtection="1">
      <alignment horizontal="right" vertical="top"/>
    </xf>
    <xf numFmtId="0" fontId="11" fillId="0" borderId="15" xfId="0" applyFont="1" applyBorder="1" applyProtection="1"/>
    <xf numFmtId="4" fontId="12" fillId="0" borderId="12" xfId="0" applyNumberFormat="1" applyFont="1" applyFill="1" applyBorder="1" applyAlignment="1" applyProtection="1">
      <alignment horizontal="right" vertical="top"/>
    </xf>
    <xf numFmtId="4" fontId="12" fillId="0" borderId="5" xfId="0" applyNumberFormat="1" applyFont="1" applyFill="1" applyBorder="1" applyAlignment="1" applyProtection="1">
      <alignment horizontal="right" vertical="top"/>
    </xf>
    <xf numFmtId="0" fontId="0" fillId="0" borderId="7" xfId="0" applyBorder="1" applyProtection="1"/>
    <xf numFmtId="4" fontId="12" fillId="0" borderId="7" xfId="0" applyNumberFormat="1" applyFont="1" applyFill="1" applyBorder="1" applyAlignment="1" applyProtection="1">
      <alignment horizontal="right" vertical="top"/>
    </xf>
    <xf numFmtId="0" fontId="18" fillId="0" borderId="11" xfId="0" applyFont="1" applyBorder="1" applyProtection="1"/>
    <xf numFmtId="4" fontId="12" fillId="0" borderId="8" xfId="0" applyNumberFormat="1" applyFont="1" applyFill="1" applyBorder="1" applyAlignment="1" applyProtection="1">
      <alignment horizontal="right" vertical="top"/>
    </xf>
    <xf numFmtId="0" fontId="11" fillId="0" borderId="11" xfId="0" applyFont="1" applyBorder="1" applyProtection="1"/>
    <xf numFmtId="4" fontId="12" fillId="0" borderId="7" xfId="0" applyNumberFormat="1" applyFont="1" applyBorder="1" applyAlignment="1" applyProtection="1">
      <alignment horizontal="right" vertical="top"/>
    </xf>
    <xf numFmtId="4" fontId="12" fillId="0" borderId="11" xfId="0" applyNumberFormat="1" applyFont="1" applyFill="1" applyBorder="1" applyAlignment="1" applyProtection="1">
      <alignment horizontal="right" vertical="top"/>
    </xf>
    <xf numFmtId="4" fontId="12" fillId="0" borderId="8" xfId="0" applyNumberFormat="1" applyFont="1" applyBorder="1" applyAlignment="1" applyProtection="1">
      <alignment horizontal="right" vertical="top"/>
    </xf>
    <xf numFmtId="4" fontId="14" fillId="0" borderId="12" xfId="0" applyNumberFormat="1" applyFont="1" applyFill="1" applyBorder="1" applyAlignment="1" applyProtection="1">
      <alignment horizontal="right" vertical="top"/>
    </xf>
    <xf numFmtId="0" fontId="0" fillId="0" borderId="14" xfId="0" applyBorder="1" applyProtection="1"/>
    <xf numFmtId="0" fontId="0" fillId="0" borderId="0" xfId="0" applyBorder="1" applyProtection="1"/>
    <xf numFmtId="4" fontId="14" fillId="0" borderId="5" xfId="0" applyNumberFormat="1" applyFont="1" applyFill="1" applyBorder="1" applyAlignment="1" applyProtection="1">
      <alignment horizontal="right" vertical="top"/>
    </xf>
    <xf numFmtId="4" fontId="14" fillId="0" borderId="7" xfId="0" applyNumberFormat="1" applyFont="1" applyFill="1" applyBorder="1" applyAlignment="1" applyProtection="1">
      <alignment horizontal="right" vertical="top"/>
    </xf>
    <xf numFmtId="4" fontId="13" fillId="0" borderId="11" xfId="0" applyNumberFormat="1" applyFont="1" applyFill="1" applyBorder="1" applyAlignment="1" applyProtection="1">
      <alignment horizontal="right" vertical="top"/>
    </xf>
    <xf numFmtId="0" fontId="11" fillId="0" borderId="7" xfId="0" applyFont="1" applyBorder="1" applyProtection="1"/>
    <xf numFmtId="0" fontId="11" fillId="0" borderId="0" xfId="0" applyFont="1" applyProtection="1"/>
    <xf numFmtId="4" fontId="12" fillId="0" borderId="5" xfId="0" applyNumberFormat="1" applyFont="1" applyBorder="1" applyAlignment="1" applyProtection="1">
      <alignment horizontal="right" vertical="top"/>
    </xf>
    <xf numFmtId="2" fontId="12" fillId="0" borderId="8" xfId="0" applyNumberFormat="1" applyFont="1" applyFill="1" applyBorder="1" applyAlignment="1" applyProtection="1">
      <alignment horizontal="right" vertical="top"/>
    </xf>
    <xf numFmtId="4" fontId="14" fillId="0" borderId="12" xfId="0" applyNumberFormat="1" applyFont="1" applyBorder="1" applyAlignment="1" applyProtection="1">
      <alignment horizontal="right" vertical="top"/>
    </xf>
    <xf numFmtId="4" fontId="12" fillId="0" borderId="12" xfId="0" applyNumberFormat="1" applyFont="1" applyBorder="1" applyAlignment="1" applyProtection="1">
      <alignment horizontal="right" vertical="top"/>
    </xf>
    <xf numFmtId="4" fontId="12" fillId="0" borderId="0" xfId="0" applyNumberFormat="1" applyFont="1" applyBorder="1" applyAlignment="1" applyProtection="1">
      <alignment horizontal="right" vertical="top"/>
    </xf>
    <xf numFmtId="4" fontId="14" fillId="0" borderId="8" xfId="0" applyNumberFormat="1" applyFont="1" applyBorder="1" applyAlignment="1" applyProtection="1">
      <alignment horizontal="right" vertical="top"/>
    </xf>
    <xf numFmtId="4" fontId="12" fillId="0" borderId="19" xfId="0" applyNumberFormat="1" applyFont="1" applyBorder="1" applyAlignment="1" applyProtection="1">
      <alignment horizontal="right" vertical="top"/>
    </xf>
    <xf numFmtId="4" fontId="12" fillId="0" borderId="17" xfId="0" applyNumberFormat="1" applyFont="1" applyBorder="1" applyAlignment="1" applyProtection="1">
      <alignment horizontal="right" vertical="top"/>
    </xf>
    <xf numFmtId="4" fontId="12" fillId="0" borderId="20" xfId="0" applyNumberFormat="1" applyFont="1" applyBorder="1" applyAlignment="1" applyProtection="1">
      <alignment horizontal="right" vertical="top"/>
    </xf>
    <xf numFmtId="4" fontId="14" fillId="0" borderId="17" xfId="0" applyNumberFormat="1" applyFont="1" applyFill="1" applyBorder="1" applyAlignment="1" applyProtection="1">
      <alignment horizontal="right" vertical="top"/>
    </xf>
    <xf numFmtId="0" fontId="12" fillId="0" borderId="0" xfId="0" applyFont="1" applyAlignment="1" applyProtection="1">
      <alignment vertical="top"/>
    </xf>
    <xf numFmtId="0" fontId="12" fillId="0" borderId="6" xfId="0" applyFont="1" applyBorder="1" applyAlignment="1" applyProtection="1">
      <alignment horizontal="right" vertical="top"/>
    </xf>
    <xf numFmtId="0" fontId="12" fillId="0" borderId="7" xfId="0" applyFont="1" applyBorder="1" applyAlignment="1" applyProtection="1">
      <alignment horizontal="right" vertical="top"/>
    </xf>
    <xf numFmtId="4" fontId="12" fillId="0" borderId="7" xfId="0" applyNumberFormat="1" applyFont="1" applyBorder="1" applyAlignment="1" applyProtection="1">
      <alignment vertical="top"/>
    </xf>
    <xf numFmtId="4" fontId="16" fillId="0" borderId="8" xfId="1" applyNumberFormat="1" applyFont="1" applyBorder="1" applyAlignment="1" applyProtection="1">
      <alignment vertical="center"/>
    </xf>
    <xf numFmtId="4" fontId="16" fillId="0" borderId="7" xfId="1" applyNumberFormat="1" applyFont="1" applyBorder="1" applyAlignment="1" applyProtection="1">
      <alignment vertical="center"/>
    </xf>
    <xf numFmtId="0" fontId="0" fillId="0" borderId="15" xfId="0" applyBorder="1" applyProtection="1"/>
    <xf numFmtId="4" fontId="14" fillId="3" borderId="12" xfId="0" applyNumberFormat="1" applyFont="1" applyFill="1" applyBorder="1" applyAlignment="1" applyProtection="1">
      <alignment vertical="top"/>
    </xf>
    <xf numFmtId="4" fontId="12" fillId="0" borderId="7" xfId="0" applyNumberFormat="1" applyFont="1" applyFill="1" applyBorder="1" applyAlignment="1" applyProtection="1">
      <alignment vertical="top"/>
    </xf>
    <xf numFmtId="4" fontId="12" fillId="0" borderId="16" xfId="0" applyNumberFormat="1" applyFont="1" applyFill="1" applyBorder="1" applyAlignment="1" applyProtection="1">
      <alignment vertical="top"/>
    </xf>
    <xf numFmtId="0" fontId="0" fillId="0" borderId="11" xfId="0" applyBorder="1" applyProtection="1"/>
    <xf numFmtId="4" fontId="13" fillId="0" borderId="7" xfId="1" applyNumberFormat="1" applyFont="1" applyBorder="1" applyAlignment="1" applyProtection="1">
      <alignment vertical="top"/>
    </xf>
    <xf numFmtId="4" fontId="16" fillId="0" borderId="11" xfId="1" applyNumberFormat="1" applyFont="1" applyBorder="1" applyAlignment="1" applyProtection="1">
      <alignment vertical="center"/>
    </xf>
    <xf numFmtId="4" fontId="12" fillId="0" borderId="5" xfId="0" applyNumberFormat="1" applyFont="1" applyFill="1" applyBorder="1" applyAlignment="1" applyProtection="1">
      <alignment vertical="top"/>
    </xf>
    <xf numFmtId="4" fontId="14" fillId="0" borderId="5" xfId="0" applyNumberFormat="1" applyFont="1" applyBorder="1" applyAlignment="1" applyProtection="1">
      <alignment vertical="top"/>
    </xf>
    <xf numFmtId="4" fontId="14" fillId="0" borderId="7" xfId="0" applyNumberFormat="1" applyFont="1" applyBorder="1" applyAlignment="1" applyProtection="1">
      <alignment vertical="top"/>
    </xf>
    <xf numFmtId="4" fontId="11" fillId="0" borderId="7" xfId="0" applyNumberFormat="1" applyFont="1" applyBorder="1" applyAlignment="1" applyProtection="1">
      <alignment vertical="top"/>
    </xf>
    <xf numFmtId="0" fontId="0" fillId="0" borderId="0" xfId="0" applyProtection="1"/>
    <xf numFmtId="4" fontId="12" fillId="0" borderId="5" xfId="0" applyNumberFormat="1" applyFont="1" applyBorder="1" applyAlignment="1" applyProtection="1">
      <alignment vertical="top"/>
    </xf>
    <xf numFmtId="4" fontId="12" fillId="0" borderId="0" xfId="0" applyNumberFormat="1" applyFont="1" applyBorder="1" applyAlignment="1" applyProtection="1">
      <alignment vertical="top"/>
    </xf>
    <xf numFmtId="4" fontId="14" fillId="0" borderId="8" xfId="0" applyNumberFormat="1" applyFont="1" applyFill="1" applyBorder="1" applyAlignment="1" applyProtection="1">
      <alignment vertical="top"/>
    </xf>
    <xf numFmtId="4" fontId="12" fillId="0" borderId="19" xfId="0" applyNumberFormat="1" applyFont="1" applyFill="1" applyBorder="1" applyAlignment="1" applyProtection="1">
      <alignment vertical="top"/>
    </xf>
    <xf numFmtId="4" fontId="14" fillId="0" borderId="17" xfId="0" applyNumberFormat="1" applyFont="1" applyFill="1" applyBorder="1" applyAlignment="1" applyProtection="1">
      <alignment vertical="top"/>
    </xf>
    <xf numFmtId="4" fontId="12" fillId="0" borderId="20" xfId="0" applyNumberFormat="1" applyFont="1" applyFill="1" applyBorder="1" applyAlignment="1" applyProtection="1">
      <alignment vertical="top"/>
    </xf>
    <xf numFmtId="4" fontId="20" fillId="2" borderId="17" xfId="0" applyNumberFormat="1" applyFont="1" applyFill="1" applyBorder="1" applyAlignment="1" applyProtection="1">
      <alignment vertical="top"/>
    </xf>
    <xf numFmtId="49" fontId="12" fillId="0" borderId="0" xfId="0" applyNumberFormat="1" applyFont="1" applyBorder="1" applyAlignment="1" applyProtection="1">
      <alignment horizontal="right" vertical="top"/>
    </xf>
    <xf numFmtId="0" fontId="12" fillId="0" borderId="0" xfId="0" applyFont="1" applyFill="1" applyAlignment="1" applyProtection="1">
      <alignment vertical="top"/>
    </xf>
    <xf numFmtId="0" fontId="12" fillId="0" borderId="0" xfId="0" applyFont="1" applyFill="1" applyAlignment="1" applyProtection="1">
      <alignment horizontal="center" vertical="top"/>
    </xf>
    <xf numFmtId="49" fontId="12" fillId="0" borderId="1" xfId="0" applyNumberFormat="1" applyFont="1" applyBorder="1" applyAlignment="1" applyProtection="1">
      <alignment horizontal="right" vertical="top"/>
    </xf>
    <xf numFmtId="0" fontId="12" fillId="0" borderId="2" xfId="0" applyFont="1" applyFill="1" applyBorder="1" applyAlignment="1" applyProtection="1">
      <alignment vertical="top"/>
    </xf>
    <xf numFmtId="0" fontId="13" fillId="0" borderId="3" xfId="1" applyFont="1" applyFill="1" applyBorder="1" applyAlignment="1" applyProtection="1">
      <alignment horizontal="center" vertical="center" wrapText="1"/>
    </xf>
    <xf numFmtId="49" fontId="14" fillId="0" borderId="4" xfId="0" applyNumberFormat="1" applyFont="1" applyBorder="1" applyAlignment="1" applyProtection="1">
      <alignment horizontal="right" vertical="top"/>
    </xf>
    <xf numFmtId="0" fontId="14" fillId="0" borderId="5" xfId="0" applyFont="1" applyFill="1" applyBorder="1" applyAlignment="1" applyProtection="1">
      <alignment vertical="top"/>
    </xf>
    <xf numFmtId="0" fontId="12" fillId="0" borderId="6" xfId="0" applyFont="1" applyFill="1" applyBorder="1" applyAlignment="1" applyProtection="1">
      <alignment horizontal="center" vertical="top"/>
    </xf>
    <xf numFmtId="49" fontId="14" fillId="0" borderId="0" xfId="0" applyNumberFormat="1" applyFont="1" applyBorder="1" applyAlignment="1" applyProtection="1">
      <alignment horizontal="right" vertical="top"/>
    </xf>
    <xf numFmtId="0" fontId="14" fillId="0" borderId="0" xfId="0" applyFont="1" applyFill="1" applyBorder="1" applyAlignment="1" applyProtection="1">
      <alignment vertical="top"/>
    </xf>
    <xf numFmtId="0" fontId="12" fillId="0" borderId="7" xfId="0" applyFont="1" applyFill="1" applyBorder="1" applyAlignment="1" applyProtection="1">
      <alignment horizontal="center" vertical="top"/>
    </xf>
    <xf numFmtId="49" fontId="15" fillId="0" borderId="0" xfId="0" applyNumberFormat="1" applyFont="1" applyBorder="1" applyAlignment="1" applyProtection="1">
      <alignment horizontal="right" vertical="top"/>
    </xf>
    <xf numFmtId="0" fontId="15" fillId="0" borderId="0" xfId="1" applyFont="1" applyAlignment="1" applyProtection="1">
      <alignment horizontal="justify" vertical="top"/>
    </xf>
    <xf numFmtId="4" fontId="13" fillId="0" borderId="7" xfId="0" applyNumberFormat="1" applyFont="1" applyFill="1" applyBorder="1" applyAlignment="1" applyProtection="1">
      <alignment horizontal="center" vertical="top"/>
    </xf>
    <xf numFmtId="0" fontId="13" fillId="0" borderId="0" xfId="0" applyFont="1" applyFill="1" applyAlignment="1" applyProtection="1">
      <alignment horizontal="justify" vertical="top" wrapText="1"/>
    </xf>
    <xf numFmtId="0" fontId="12" fillId="0" borderId="0" xfId="0" applyFont="1" applyBorder="1" applyAlignment="1" applyProtection="1">
      <alignment vertical="top"/>
    </xf>
    <xf numFmtId="0" fontId="12" fillId="0" borderId="8" xfId="0" applyFont="1" applyFill="1" applyBorder="1" applyAlignment="1" applyProtection="1">
      <alignment horizontal="center" vertical="top"/>
    </xf>
    <xf numFmtId="49" fontId="15" fillId="0" borderId="0" xfId="0" applyNumberFormat="1" applyFont="1" applyBorder="1" applyAlignment="1" applyProtection="1">
      <alignment horizontal="center" vertical="top"/>
    </xf>
    <xf numFmtId="0" fontId="14" fillId="0" borderId="0" xfId="0" applyFont="1" applyBorder="1" applyAlignment="1" applyProtection="1">
      <alignment vertical="top"/>
    </xf>
    <xf numFmtId="0" fontId="12" fillId="0" borderId="0" xfId="0" applyFont="1" applyBorder="1" applyAlignment="1" applyProtection="1">
      <alignment horizontal="justify" vertical="top"/>
    </xf>
    <xf numFmtId="4" fontId="5" fillId="0" borderId="7" xfId="0" applyNumberFormat="1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right"/>
    </xf>
    <xf numFmtId="4" fontId="13" fillId="0" borderId="8" xfId="0" applyNumberFormat="1" applyFont="1" applyBorder="1" applyAlignment="1" applyProtection="1">
      <alignment horizontal="right" vertical="center"/>
    </xf>
    <xf numFmtId="4" fontId="13" fillId="0" borderId="7" xfId="0" applyNumberFormat="1" applyFont="1" applyBorder="1" applyAlignment="1" applyProtection="1">
      <alignment horizontal="right" vertical="center"/>
    </xf>
    <xf numFmtId="0" fontId="15" fillId="0" borderId="13" xfId="1" applyFont="1" applyBorder="1" applyAlignment="1" applyProtection="1">
      <alignment horizontal="justify" vertical="center"/>
    </xf>
    <xf numFmtId="0" fontId="13" fillId="0" borderId="0" xfId="1" applyFont="1" applyAlignment="1" applyProtection="1">
      <alignment horizontal="center" vertical="center"/>
    </xf>
    <xf numFmtId="0" fontId="13" fillId="0" borderId="13" xfId="1" applyFont="1" applyBorder="1" applyAlignment="1" applyProtection="1">
      <alignment horizontal="justify" vertical="top"/>
    </xf>
    <xf numFmtId="0" fontId="13" fillId="0" borderId="13" xfId="1" applyFont="1" applyBorder="1" applyAlignment="1" applyProtection="1">
      <alignment horizontal="justify" vertical="center"/>
    </xf>
    <xf numFmtId="0" fontId="13" fillId="0" borderId="10" xfId="1" applyFont="1" applyBorder="1" applyAlignment="1" applyProtection="1">
      <alignment horizontal="center" vertical="center"/>
    </xf>
    <xf numFmtId="49" fontId="14" fillId="0" borderId="9" xfId="0" applyNumberFormat="1" applyFont="1" applyBorder="1" applyAlignment="1" applyProtection="1">
      <alignment horizontal="right" vertical="top"/>
    </xf>
    <xf numFmtId="0" fontId="14" fillId="0" borderId="9" xfId="0" applyFont="1" applyFill="1" applyBorder="1" applyAlignment="1" applyProtection="1">
      <alignment vertical="top"/>
    </xf>
    <xf numFmtId="0" fontId="12" fillId="0" borderId="12" xfId="0" applyFont="1" applyFill="1" applyBorder="1" applyAlignment="1" applyProtection="1">
      <alignment horizontal="center" vertical="top"/>
    </xf>
    <xf numFmtId="49" fontId="14" fillId="0" borderId="5" xfId="0" applyNumberFormat="1" applyFont="1" applyBorder="1" applyAlignment="1" applyProtection="1">
      <alignment horizontal="right" vertical="top"/>
    </xf>
    <xf numFmtId="0" fontId="12" fillId="0" borderId="5" xfId="0" applyFont="1" applyFill="1" applyBorder="1" applyAlignment="1" applyProtection="1">
      <alignment horizontal="center" vertical="top"/>
    </xf>
    <xf numFmtId="49" fontId="15" fillId="0" borderId="0" xfId="0" applyNumberFormat="1" applyFont="1" applyFill="1" applyBorder="1" applyAlignment="1" applyProtection="1">
      <alignment horizontal="right" vertical="top"/>
    </xf>
    <xf numFmtId="0" fontId="15" fillId="0" borderId="0" xfId="1" applyFont="1" applyFill="1" applyBorder="1" applyAlignment="1" applyProtection="1">
      <alignment horizontal="justify" vertical="top"/>
    </xf>
    <xf numFmtId="49" fontId="14" fillId="0" borderId="0" xfId="0" applyNumberFormat="1" applyFont="1" applyFill="1" applyBorder="1" applyAlignment="1" applyProtection="1">
      <alignment horizontal="right" vertical="top"/>
    </xf>
    <xf numFmtId="0" fontId="13" fillId="0" borderId="0" xfId="1" applyFont="1" applyFill="1" applyBorder="1" applyAlignment="1" applyProtection="1">
      <alignment horizontal="justify" vertical="top"/>
    </xf>
    <xf numFmtId="49" fontId="14" fillId="0" borderId="0" xfId="0" applyNumberFormat="1" applyFont="1" applyFill="1" applyBorder="1" applyAlignment="1" applyProtection="1">
      <alignment vertical="top"/>
    </xf>
    <xf numFmtId="0" fontId="12" fillId="0" borderId="13" xfId="0" applyFont="1" applyFill="1" applyBorder="1" applyAlignment="1" applyProtection="1">
      <alignment vertical="top"/>
    </xf>
    <xf numFmtId="49" fontId="14" fillId="0" borderId="0" xfId="0" applyNumberFormat="1" applyFont="1" applyFill="1" applyBorder="1" applyAlignment="1" applyProtection="1">
      <alignment horizontal="center" vertical="top"/>
    </xf>
    <xf numFmtId="0" fontId="14" fillId="0" borderId="0" xfId="0" applyFont="1" applyFill="1" applyBorder="1" applyAlignment="1" applyProtection="1">
      <alignment horizontal="left" vertical="top"/>
    </xf>
    <xf numFmtId="0" fontId="12" fillId="0" borderId="0" xfId="0" applyFont="1" applyBorder="1" applyAlignment="1" applyProtection="1">
      <alignment horizontal="justify" vertical="top" wrapText="1"/>
    </xf>
    <xf numFmtId="0" fontId="12" fillId="0" borderId="8" xfId="0" applyFont="1" applyBorder="1" applyAlignment="1" applyProtection="1">
      <alignment horizontal="right" vertical="top"/>
    </xf>
    <xf numFmtId="0" fontId="12" fillId="0" borderId="0" xfId="0" applyFont="1" applyFill="1" applyBorder="1" applyAlignment="1" applyProtection="1">
      <alignment vertical="top"/>
    </xf>
    <xf numFmtId="0" fontId="15" fillId="0" borderId="0" xfId="0" applyFont="1" applyFill="1" applyAlignment="1" applyProtection="1">
      <alignment horizontal="left" vertical="top"/>
    </xf>
    <xf numFmtId="0" fontId="13" fillId="0" borderId="0" xfId="0" applyFont="1" applyAlignment="1" applyProtection="1">
      <alignment horizontal="justify" vertical="top" wrapText="1"/>
    </xf>
    <xf numFmtId="0" fontId="12" fillId="0" borderId="10" xfId="0" applyFont="1" applyBorder="1" applyAlignment="1" applyProtection="1">
      <alignment horizontal="right" vertical="top"/>
    </xf>
    <xf numFmtId="0" fontId="15" fillId="0" borderId="0" xfId="2" applyFont="1" applyBorder="1" applyAlignment="1" applyProtection="1">
      <alignment horizontal="justify" vertical="top"/>
    </xf>
    <xf numFmtId="49" fontId="14" fillId="0" borderId="0" xfId="0" applyNumberFormat="1" applyFont="1" applyBorder="1" applyAlignment="1" applyProtection="1">
      <alignment vertical="top"/>
    </xf>
    <xf numFmtId="0" fontId="13" fillId="0" borderId="0" xfId="2" applyFont="1" applyBorder="1" applyAlignment="1" applyProtection="1">
      <alignment horizontal="justify" vertical="top"/>
    </xf>
    <xf numFmtId="0" fontId="13" fillId="0" borderId="13" xfId="2" applyFont="1" applyBorder="1" applyAlignment="1" applyProtection="1">
      <alignment horizontal="justify" vertical="top"/>
    </xf>
    <xf numFmtId="49" fontId="14" fillId="0" borderId="0" xfId="0" applyNumberFormat="1" applyFont="1" applyBorder="1" applyAlignment="1" applyProtection="1">
      <alignment horizontal="center" vertical="top"/>
    </xf>
    <xf numFmtId="0" fontId="8" fillId="0" borderId="7" xfId="3" applyFont="1" applyBorder="1" applyAlignment="1" applyProtection="1">
      <alignment horizontal="center" vertical="center"/>
    </xf>
    <xf numFmtId="0" fontId="9" fillId="0" borderId="0" xfId="3" applyFont="1" applyBorder="1" applyAlignment="1" applyProtection="1">
      <alignment horizontal="center" vertical="top"/>
    </xf>
    <xf numFmtId="0" fontId="13" fillId="0" borderId="0" xfId="3" applyFont="1" applyBorder="1" applyAlignment="1" applyProtection="1">
      <alignment horizontal="justify" vertical="top" wrapText="1"/>
    </xf>
    <xf numFmtId="0" fontId="13" fillId="0" borderId="7" xfId="3" applyFont="1" applyBorder="1" applyAlignment="1" applyProtection="1">
      <alignment horizontal="center" vertical="center"/>
    </xf>
    <xf numFmtId="0" fontId="13" fillId="0" borderId="13" xfId="3" applyFont="1" applyBorder="1" applyAlignment="1" applyProtection="1">
      <alignment horizontal="justify" vertical="top"/>
    </xf>
    <xf numFmtId="0" fontId="12" fillId="0" borderId="13" xfId="0" applyFont="1" applyBorder="1" applyAlignment="1" applyProtection="1">
      <alignment vertical="top"/>
    </xf>
    <xf numFmtId="0" fontId="12" fillId="0" borderId="0" xfId="0" applyFont="1" applyFill="1" applyBorder="1" applyAlignment="1" applyProtection="1">
      <alignment horizontal="justify" vertical="top"/>
    </xf>
    <xf numFmtId="4" fontId="12" fillId="0" borderId="7" xfId="0" applyNumberFormat="1" applyFont="1" applyFill="1" applyBorder="1" applyAlignment="1" applyProtection="1">
      <alignment horizontal="center" vertical="top"/>
    </xf>
    <xf numFmtId="0" fontId="12" fillId="0" borderId="0" xfId="0" applyFont="1" applyFill="1" applyBorder="1" applyAlignment="1" applyProtection="1">
      <alignment horizontal="justify" vertical="top" wrapText="1"/>
    </xf>
    <xf numFmtId="0" fontId="0" fillId="0" borderId="8" xfId="0" applyFont="1" applyFill="1" applyBorder="1" applyAlignment="1" applyProtection="1">
      <alignment horizontal="center" vertical="top"/>
    </xf>
    <xf numFmtId="0" fontId="0" fillId="0" borderId="7" xfId="0" applyFont="1" applyFill="1" applyBorder="1" applyAlignment="1" applyProtection="1">
      <alignment horizontal="center" vertical="top"/>
    </xf>
    <xf numFmtId="0" fontId="14" fillId="0" borderId="0" xfId="0" applyFont="1" applyBorder="1" applyAlignment="1" applyProtection="1">
      <alignment vertical="top" wrapText="1"/>
    </xf>
    <xf numFmtId="0" fontId="12" fillId="0" borderId="11" xfId="0" applyFont="1" applyFill="1" applyBorder="1" applyAlignment="1" applyProtection="1">
      <alignment horizontal="center" vertical="top"/>
    </xf>
    <xf numFmtId="0" fontId="10" fillId="0" borderId="0" xfId="0" applyFont="1" applyFill="1" applyBorder="1" applyAlignment="1" applyProtection="1">
      <alignment horizontal="left" vertical="top"/>
    </xf>
    <xf numFmtId="0" fontId="12" fillId="0" borderId="13" xfId="0" applyFont="1" applyBorder="1" applyAlignment="1" applyProtection="1">
      <alignment horizontal="right" vertical="top"/>
    </xf>
    <xf numFmtId="0" fontId="12" fillId="0" borderId="8" xfId="0" applyFont="1" applyBorder="1" applyAlignment="1" applyProtection="1">
      <alignment horizontal="center" vertical="top"/>
    </xf>
    <xf numFmtId="0" fontId="13" fillId="0" borderId="0" xfId="0" applyFont="1" applyFill="1" applyBorder="1" applyAlignment="1" applyProtection="1">
      <alignment horizontal="justify" vertical="top"/>
    </xf>
    <xf numFmtId="0" fontId="13" fillId="0" borderId="8" xfId="0" applyFont="1" applyFill="1" applyBorder="1" applyAlignment="1" applyProtection="1">
      <alignment horizontal="center" vertical="top"/>
    </xf>
    <xf numFmtId="0" fontId="13" fillId="0" borderId="7" xfId="0" applyFont="1" applyFill="1" applyBorder="1" applyAlignment="1" applyProtection="1">
      <alignment horizontal="center" vertical="top"/>
    </xf>
    <xf numFmtId="0" fontId="0" fillId="0" borderId="0" xfId="0" applyFont="1" applyFill="1" applyBorder="1" applyAlignment="1" applyProtection="1">
      <alignment horizontal="right" vertical="top"/>
    </xf>
    <xf numFmtId="49" fontId="14" fillId="0" borderId="5" xfId="0" applyNumberFormat="1" applyFont="1" applyBorder="1" applyAlignment="1" applyProtection="1">
      <alignment horizontal="center" vertical="top"/>
    </xf>
    <xf numFmtId="0" fontId="14" fillId="0" borderId="5" xfId="0" applyFont="1" applyFill="1" applyBorder="1" applyAlignment="1" applyProtection="1">
      <alignment horizontal="left" vertical="top"/>
    </xf>
    <xf numFmtId="0" fontId="15" fillId="0" borderId="0" xfId="1" applyFont="1" applyBorder="1" applyAlignment="1" applyProtection="1">
      <alignment horizontal="justify" vertical="top"/>
    </xf>
    <xf numFmtId="0" fontId="13" fillId="0" borderId="0" xfId="1" applyFont="1" applyBorder="1" applyAlignment="1" applyProtection="1">
      <alignment horizontal="justify" vertical="top"/>
    </xf>
    <xf numFmtId="0" fontId="12" fillId="0" borderId="13" xfId="0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right" vertical="center"/>
    </xf>
    <xf numFmtId="0" fontId="19" fillId="0" borderId="0" xfId="1" applyFont="1" applyAlignment="1" applyProtection="1">
      <alignment horizontal="justify" vertical="center"/>
    </xf>
    <xf numFmtId="0" fontId="2" fillId="0" borderId="0" xfId="1" applyFont="1" applyAlignment="1" applyProtection="1">
      <alignment horizontal="justify" vertical="top"/>
    </xf>
    <xf numFmtId="0" fontId="14" fillId="0" borderId="0" xfId="0" applyFont="1" applyFill="1" applyAlignment="1" applyProtection="1">
      <alignment horizontal="left" vertical="top" wrapText="1"/>
    </xf>
    <xf numFmtId="0" fontId="8" fillId="0" borderId="13" xfId="0" applyFont="1" applyBorder="1" applyAlignment="1" applyProtection="1">
      <alignment horizontal="justify" vertical="top" wrapText="1"/>
    </xf>
    <xf numFmtId="0" fontId="8" fillId="0" borderId="13" xfId="0" applyFont="1" applyBorder="1" applyAlignment="1" applyProtection="1">
      <alignment horizontal="justify" vertical="top"/>
    </xf>
    <xf numFmtId="0" fontId="14" fillId="0" borderId="0" xfId="0" applyFont="1" applyFill="1" applyAlignment="1" applyProtection="1">
      <alignment vertical="top"/>
    </xf>
    <xf numFmtId="49" fontId="12" fillId="0" borderId="0" xfId="0" applyNumberFormat="1" applyFont="1" applyBorder="1" applyAlignment="1" applyProtection="1">
      <alignment horizontal="center" vertical="top"/>
    </xf>
    <xf numFmtId="0" fontId="12" fillId="0" borderId="13" xfId="0" applyFont="1" applyFill="1" applyBorder="1" applyAlignment="1" applyProtection="1">
      <alignment horizontal="right" vertical="top"/>
    </xf>
    <xf numFmtId="0" fontId="15" fillId="0" borderId="0" xfId="0" applyFont="1" applyFill="1" applyBorder="1" applyAlignment="1" applyProtection="1">
      <alignment horizontal="justify" vertical="top"/>
    </xf>
    <xf numFmtId="0" fontId="14" fillId="0" borderId="0" xfId="0" applyFont="1" applyFill="1" applyBorder="1" applyAlignment="1" applyProtection="1">
      <alignment horizontal="justify" vertical="top"/>
    </xf>
    <xf numFmtId="44" fontId="12" fillId="0" borderId="0" xfId="0" applyNumberFormat="1" applyFont="1" applyFill="1" applyBorder="1" applyAlignment="1" applyProtection="1">
      <alignment horizontal="left" vertical="top" wrapText="1"/>
    </xf>
    <xf numFmtId="44" fontId="12" fillId="0" borderId="0" xfId="0" applyNumberFormat="1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horizontal="right" vertical="top"/>
    </xf>
    <xf numFmtId="0" fontId="0" fillId="0" borderId="0" xfId="0" applyFont="1" applyFill="1" applyBorder="1" applyAlignment="1" applyProtection="1">
      <alignment vertical="top"/>
    </xf>
    <xf numFmtId="0" fontId="14" fillId="0" borderId="9" xfId="0" applyFont="1" applyFill="1" applyBorder="1" applyAlignment="1" applyProtection="1">
      <alignment horizontal="center" vertical="top"/>
    </xf>
    <xf numFmtId="0" fontId="14" fillId="0" borderId="12" xfId="0" applyFont="1" applyFill="1" applyBorder="1" applyAlignment="1" applyProtection="1">
      <alignment horizontal="center" vertical="top"/>
    </xf>
    <xf numFmtId="0" fontId="14" fillId="0" borderId="5" xfId="0" applyFont="1" applyFill="1" applyBorder="1" applyAlignment="1" applyProtection="1">
      <alignment horizontal="center" vertical="top"/>
    </xf>
    <xf numFmtId="0" fontId="14" fillId="0" borderId="7" xfId="0" applyFont="1" applyFill="1" applyBorder="1" applyAlignment="1" applyProtection="1">
      <alignment horizontal="center" vertical="top"/>
    </xf>
    <xf numFmtId="49" fontId="17" fillId="0" borderId="0" xfId="0" applyNumberFormat="1" applyFont="1" applyBorder="1" applyAlignment="1" applyProtection="1">
      <alignment horizontal="center" vertical="top"/>
    </xf>
    <xf numFmtId="0" fontId="11" fillId="0" borderId="7" xfId="0" applyFont="1" applyFill="1" applyBorder="1" applyAlignment="1" applyProtection="1">
      <alignment horizontal="center" vertical="top"/>
    </xf>
    <xf numFmtId="49" fontId="0" fillId="0" borderId="8" xfId="0" applyNumberFormat="1" applyFont="1" applyFill="1" applyBorder="1" applyAlignment="1" applyProtection="1">
      <alignment horizontal="center" vertical="top"/>
    </xf>
    <xf numFmtId="49" fontId="0" fillId="0" borderId="11" xfId="0" applyNumberFormat="1" applyFont="1" applyFill="1" applyBorder="1" applyAlignment="1" applyProtection="1">
      <alignment horizontal="center" vertical="top"/>
    </xf>
    <xf numFmtId="0" fontId="2" fillId="0" borderId="7" xfId="1" applyFont="1" applyBorder="1" applyProtection="1"/>
    <xf numFmtId="0" fontId="2" fillId="0" borderId="17" xfId="1" applyFont="1" applyBorder="1" applyProtection="1"/>
    <xf numFmtId="0" fontId="2" fillId="0" borderId="0" xfId="1" applyFont="1" applyAlignment="1" applyProtection="1">
      <alignment horizontal="justify" vertical="center"/>
    </xf>
    <xf numFmtId="0" fontId="2" fillId="0" borderId="8" xfId="1" applyFont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top"/>
    </xf>
    <xf numFmtId="0" fontId="2" fillId="0" borderId="16" xfId="1" applyFont="1" applyBorder="1" applyProtection="1"/>
    <xf numFmtId="0" fontId="2" fillId="0" borderId="10" xfId="1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right" vertical="top"/>
    </xf>
    <xf numFmtId="0" fontId="12" fillId="0" borderId="7" xfId="0" applyFont="1" applyBorder="1" applyAlignment="1" applyProtection="1">
      <alignment horizontal="center" vertical="top"/>
    </xf>
    <xf numFmtId="49" fontId="14" fillId="0" borderId="9" xfId="0" applyNumberFormat="1" applyFont="1" applyFill="1" applyBorder="1" applyAlignment="1" applyProtection="1">
      <alignment horizontal="right" vertical="top"/>
    </xf>
    <xf numFmtId="0" fontId="0" fillId="0" borderId="16" xfId="0" applyBorder="1" applyProtection="1"/>
    <xf numFmtId="0" fontId="14" fillId="0" borderId="5" xfId="0" applyFont="1" applyBorder="1" applyAlignment="1" applyProtection="1">
      <alignment vertical="top"/>
    </xf>
    <xf numFmtId="0" fontId="12" fillId="0" borderId="18" xfId="0" applyFont="1" applyBorder="1" applyAlignment="1" applyProtection="1">
      <alignment horizontal="center" vertical="top"/>
    </xf>
    <xf numFmtId="0" fontId="12" fillId="0" borderId="0" xfId="0" applyFont="1" applyBorder="1" applyAlignment="1" applyProtection="1">
      <alignment horizontal="right" vertical="top"/>
    </xf>
    <xf numFmtId="0" fontId="14" fillId="0" borderId="0" xfId="0" applyFont="1" applyBorder="1" applyAlignment="1" applyProtection="1">
      <alignment horizontal="left" vertical="top"/>
    </xf>
    <xf numFmtId="49" fontId="14" fillId="0" borderId="9" xfId="0" applyNumberFormat="1" applyFont="1" applyBorder="1" applyAlignment="1" applyProtection="1">
      <alignment horizontal="center" vertical="top"/>
    </xf>
    <xf numFmtId="0" fontId="14" fillId="0" borderId="9" xfId="0" applyFont="1" applyBorder="1" applyAlignment="1" applyProtection="1">
      <alignment vertical="top"/>
    </xf>
    <xf numFmtId="0" fontId="12" fillId="0" borderId="5" xfId="0" applyFont="1" applyBorder="1" applyAlignment="1" applyProtection="1">
      <alignment horizontal="center" vertical="top"/>
    </xf>
    <xf numFmtId="0" fontId="12" fillId="0" borderId="11" xfId="0" applyFont="1" applyBorder="1" applyAlignment="1" applyProtection="1">
      <alignment horizontal="center" vertical="top"/>
    </xf>
    <xf numFmtId="0" fontId="14" fillId="0" borderId="12" xfId="0" applyFont="1" applyBorder="1" applyAlignment="1" applyProtection="1">
      <alignment horizontal="center" vertical="top"/>
    </xf>
    <xf numFmtId="0" fontId="0" fillId="0" borderId="0" xfId="0" applyBorder="1" applyAlignment="1" applyProtection="1">
      <alignment horizontal="justify" vertical="top"/>
    </xf>
    <xf numFmtId="0" fontId="12" fillId="0" borderId="12" xfId="0" applyFont="1" applyBorder="1" applyAlignment="1" applyProtection="1">
      <alignment horizontal="center" vertical="top"/>
    </xf>
    <xf numFmtId="0" fontId="14" fillId="0" borderId="5" xfId="0" applyFont="1" applyBorder="1" applyAlignment="1" applyProtection="1">
      <alignment horizontal="center" vertical="top"/>
    </xf>
    <xf numFmtId="0" fontId="12" fillId="0" borderId="0" xfId="0" applyFont="1" applyBorder="1" applyAlignment="1" applyProtection="1">
      <alignment horizontal="center" vertical="top"/>
    </xf>
    <xf numFmtId="49" fontId="14" fillId="0" borderId="8" xfId="0" applyNumberFormat="1" applyFont="1" applyBorder="1" applyAlignment="1" applyProtection="1">
      <alignment horizontal="right" vertical="top"/>
    </xf>
    <xf numFmtId="0" fontId="14" fillId="0" borderId="8" xfId="0" applyFont="1" applyBorder="1" applyAlignment="1" applyProtection="1">
      <alignment vertical="top"/>
    </xf>
    <xf numFmtId="0" fontId="14" fillId="0" borderId="8" xfId="0" applyFont="1" applyBorder="1" applyAlignment="1" applyProtection="1">
      <alignment horizontal="center" vertical="top"/>
    </xf>
    <xf numFmtId="0" fontId="14" fillId="0" borderId="8" xfId="0" applyFont="1" applyBorder="1" applyAlignment="1" applyProtection="1">
      <alignment horizontal="justify" vertical="top"/>
    </xf>
    <xf numFmtId="49" fontId="14" fillId="0" borderId="19" xfId="0" applyNumberFormat="1" applyFont="1" applyBorder="1" applyAlignment="1" applyProtection="1">
      <alignment horizontal="right" vertical="top"/>
    </xf>
    <xf numFmtId="0" fontId="12" fillId="0" borderId="19" xfId="0" applyFont="1" applyBorder="1" applyAlignment="1" applyProtection="1">
      <alignment vertical="top"/>
    </xf>
    <xf numFmtId="0" fontId="12" fillId="0" borderId="19" xfId="0" applyFont="1" applyBorder="1" applyAlignment="1" applyProtection="1">
      <alignment horizontal="center" vertical="top"/>
    </xf>
    <xf numFmtId="49" fontId="14" fillId="0" borderId="17" xfId="0" applyNumberFormat="1" applyFont="1" applyBorder="1" applyAlignment="1" applyProtection="1">
      <alignment horizontal="right" vertical="top"/>
    </xf>
    <xf numFmtId="0" fontId="14" fillId="0" borderId="17" xfId="0" applyFont="1" applyBorder="1" applyAlignment="1" applyProtection="1">
      <alignment vertical="top"/>
    </xf>
    <xf numFmtId="0" fontId="12" fillId="0" borderId="17" xfId="0" applyFont="1" applyBorder="1" applyAlignment="1" applyProtection="1">
      <alignment horizontal="center" vertical="top"/>
    </xf>
    <xf numFmtId="49" fontId="14" fillId="0" borderId="20" xfId="0" applyNumberFormat="1" applyFont="1" applyBorder="1" applyAlignment="1" applyProtection="1">
      <alignment horizontal="right" vertical="top"/>
    </xf>
    <xf numFmtId="0" fontId="12" fillId="0" borderId="20" xfId="0" applyFont="1" applyBorder="1" applyAlignment="1" applyProtection="1">
      <alignment vertical="top"/>
    </xf>
    <xf numFmtId="0" fontId="12" fillId="0" borderId="20" xfId="0" applyFont="1" applyBorder="1" applyAlignment="1" applyProtection="1">
      <alignment horizontal="center" vertical="top"/>
    </xf>
    <xf numFmtId="49" fontId="14" fillId="0" borderId="17" xfId="0" applyNumberFormat="1" applyFont="1" applyFill="1" applyBorder="1" applyAlignment="1" applyProtection="1">
      <alignment horizontal="right" vertical="top"/>
    </xf>
    <xf numFmtId="0" fontId="14" fillId="0" borderId="17" xfId="0" applyFont="1" applyFill="1" applyBorder="1" applyAlignment="1" applyProtection="1">
      <alignment vertical="top"/>
    </xf>
    <xf numFmtId="0" fontId="14" fillId="0" borderId="17" xfId="0" applyFont="1" applyFill="1" applyBorder="1" applyAlignment="1" applyProtection="1">
      <alignment horizontal="center" vertical="top"/>
    </xf>
  </cellXfs>
  <cellStyles count="5">
    <cellStyle name="Normal 2" xfId="1"/>
    <cellStyle name="Normal 3" xfId="2"/>
    <cellStyle name="Normal 5" xfId="3"/>
    <cellStyle name="Normalno" xfId="0" builtinId="0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5:G222"/>
  <sheetViews>
    <sheetView showZeros="0" tabSelected="1" view="pageBreakPreview" topLeftCell="A7" zoomScaleNormal="100" zoomScaleSheetLayoutView="100" workbookViewId="0">
      <selection activeCell="D22" sqref="D22"/>
    </sheetView>
  </sheetViews>
  <sheetFormatPr defaultColWidth="9.1796875" defaultRowHeight="14.5" x14ac:dyDescent="0.35"/>
  <cols>
    <col min="1" max="1" width="4.7265625" style="90" customWidth="1"/>
    <col min="2" max="2" width="46.54296875" style="90" customWidth="1"/>
    <col min="3" max="3" width="5.7265625" style="90" customWidth="1"/>
    <col min="4" max="4" width="9.1796875" style="62" customWidth="1"/>
    <col min="5" max="5" width="9.26953125" style="23" customWidth="1"/>
    <col min="6" max="6" width="13" style="90" customWidth="1"/>
    <col min="7" max="7" width="9" style="23" customWidth="1"/>
    <col min="8" max="16384" width="9.1796875" style="23"/>
  </cols>
  <sheetData>
    <row r="15" spans="1:6" x14ac:dyDescent="0.35">
      <c r="A15" s="98"/>
      <c r="B15" s="99"/>
      <c r="C15" s="100"/>
      <c r="D15" s="37"/>
      <c r="E15" s="24"/>
      <c r="F15" s="73"/>
    </row>
    <row r="16" spans="1:6" ht="29" x14ac:dyDescent="0.35">
      <c r="A16" s="101"/>
      <c r="B16" s="102"/>
      <c r="C16" s="103" t="s">
        <v>0</v>
      </c>
      <c r="D16" s="38" t="s">
        <v>1</v>
      </c>
      <c r="E16" s="25" t="s">
        <v>2</v>
      </c>
      <c r="F16" s="38" t="s">
        <v>3</v>
      </c>
    </row>
    <row r="17" spans="1:7" x14ac:dyDescent="0.35">
      <c r="A17" s="104">
        <v>1</v>
      </c>
      <c r="B17" s="105" t="s">
        <v>4</v>
      </c>
      <c r="C17" s="106"/>
      <c r="D17" s="39"/>
      <c r="E17" s="26"/>
      <c r="F17" s="74"/>
    </row>
    <row r="18" spans="1:7" x14ac:dyDescent="0.35">
      <c r="A18" s="107"/>
      <c r="B18" s="108"/>
      <c r="C18" s="109"/>
      <c r="D18" s="40"/>
      <c r="E18" s="27"/>
      <c r="F18" s="75"/>
    </row>
    <row r="19" spans="1:7" x14ac:dyDescent="0.35">
      <c r="A19" s="110" t="s">
        <v>5</v>
      </c>
      <c r="B19" s="111" t="s">
        <v>7</v>
      </c>
      <c r="C19" s="112"/>
      <c r="D19" s="41"/>
      <c r="E19" s="1"/>
      <c r="F19" s="76"/>
    </row>
    <row r="20" spans="1:7" ht="89" x14ac:dyDescent="0.35">
      <c r="A20" s="107"/>
      <c r="B20" s="113" t="s">
        <v>8</v>
      </c>
      <c r="C20" s="112"/>
      <c r="D20" s="41"/>
      <c r="E20" s="1"/>
      <c r="F20" s="76"/>
    </row>
    <row r="21" spans="1:7" ht="16.5" x14ac:dyDescent="0.35">
      <c r="A21" s="110"/>
      <c r="B21" s="114"/>
      <c r="C21" s="115" t="s">
        <v>9</v>
      </c>
      <c r="D21" s="42">
        <v>443</v>
      </c>
      <c r="E21" s="2"/>
      <c r="F21" s="77">
        <f>D21*E21</f>
        <v>0</v>
      </c>
    </row>
    <row r="22" spans="1:7" x14ac:dyDescent="0.35">
      <c r="A22" s="107"/>
      <c r="B22" s="108"/>
      <c r="C22" s="109"/>
      <c r="D22" s="40"/>
      <c r="E22" s="27"/>
      <c r="F22" s="75"/>
    </row>
    <row r="23" spans="1:7" x14ac:dyDescent="0.35">
      <c r="A23" s="116" t="s">
        <v>6</v>
      </c>
      <c r="B23" s="117" t="s">
        <v>10</v>
      </c>
      <c r="C23" s="109"/>
      <c r="D23" s="41"/>
      <c r="E23" s="1"/>
      <c r="F23" s="78"/>
    </row>
    <row r="24" spans="1:7" ht="101.5" x14ac:dyDescent="0.35">
      <c r="A24" s="114"/>
      <c r="B24" s="118" t="s">
        <v>11</v>
      </c>
      <c r="C24" s="119"/>
      <c r="D24" s="41"/>
      <c r="E24" s="1"/>
      <c r="F24" s="78"/>
    </row>
    <row r="25" spans="1:7" x14ac:dyDescent="0.35">
      <c r="A25" s="116"/>
      <c r="B25" s="120" t="s">
        <v>12</v>
      </c>
      <c r="C25" s="121" t="s">
        <v>13</v>
      </c>
      <c r="D25" s="42">
        <v>0</v>
      </c>
      <c r="E25" s="2"/>
      <c r="F25" s="77">
        <f>D25*E25</f>
        <v>0</v>
      </c>
      <c r="G25" s="28"/>
    </row>
    <row r="26" spans="1:7" x14ac:dyDescent="0.35">
      <c r="A26" s="116"/>
      <c r="B26" s="120" t="s">
        <v>130</v>
      </c>
      <c r="C26" s="121" t="s">
        <v>13</v>
      </c>
      <c r="D26" s="42">
        <v>1</v>
      </c>
      <c r="E26" s="2"/>
      <c r="F26" s="77">
        <f>D26*E26</f>
        <v>0</v>
      </c>
      <c r="G26" s="29"/>
    </row>
    <row r="27" spans="1:7" x14ac:dyDescent="0.35">
      <c r="A27" s="116"/>
      <c r="B27" s="120"/>
      <c r="C27" s="122"/>
      <c r="D27" s="43"/>
      <c r="E27" s="1"/>
      <c r="F27" s="78"/>
      <c r="G27" s="30"/>
    </row>
    <row r="28" spans="1:7" x14ac:dyDescent="0.35">
      <c r="A28" s="116" t="s">
        <v>137</v>
      </c>
      <c r="B28" s="123" t="s">
        <v>134</v>
      </c>
      <c r="C28" s="124"/>
      <c r="D28" s="43"/>
      <c r="E28" s="1"/>
      <c r="F28" s="78"/>
      <c r="G28" s="30"/>
    </row>
    <row r="29" spans="1:7" ht="130.5" x14ac:dyDescent="0.35">
      <c r="A29" s="116"/>
      <c r="B29" s="125" t="s">
        <v>135</v>
      </c>
      <c r="C29" s="124"/>
      <c r="D29" s="43"/>
      <c r="E29" s="1"/>
      <c r="F29" s="78"/>
      <c r="G29" s="30"/>
    </row>
    <row r="30" spans="1:7" x14ac:dyDescent="0.35">
      <c r="A30" s="116"/>
      <c r="B30" s="126"/>
      <c r="C30" s="127" t="s">
        <v>136</v>
      </c>
      <c r="D30" s="42">
        <v>1</v>
      </c>
      <c r="E30" s="2"/>
      <c r="F30" s="77">
        <f>D30*E30</f>
        <v>0</v>
      </c>
      <c r="G30" s="29"/>
    </row>
    <row r="31" spans="1:7" x14ac:dyDescent="0.35">
      <c r="A31" s="116"/>
      <c r="B31" s="120"/>
      <c r="C31" s="122"/>
      <c r="D31" s="43"/>
      <c r="E31" s="1"/>
      <c r="F31" s="78"/>
      <c r="G31" s="30"/>
    </row>
    <row r="32" spans="1:7" x14ac:dyDescent="0.35">
      <c r="A32" s="116"/>
      <c r="B32" s="120"/>
      <c r="C32" s="122"/>
      <c r="D32" s="41"/>
      <c r="E32" s="1"/>
      <c r="F32" s="78"/>
    </row>
    <row r="33" spans="1:7" x14ac:dyDescent="0.35">
      <c r="C33" s="79"/>
      <c r="D33" s="44"/>
      <c r="E33" s="31"/>
      <c r="F33" s="79"/>
    </row>
    <row r="34" spans="1:7" x14ac:dyDescent="0.35">
      <c r="A34" s="128">
        <v>1</v>
      </c>
      <c r="B34" s="129" t="s">
        <v>14</v>
      </c>
      <c r="C34" s="130"/>
      <c r="D34" s="45"/>
      <c r="E34" s="14"/>
      <c r="F34" s="80">
        <f>SUM(F21:F30)</f>
        <v>0</v>
      </c>
    </row>
    <row r="37" spans="1:7" x14ac:dyDescent="0.35">
      <c r="A37" s="131">
        <v>2</v>
      </c>
      <c r="B37" s="105" t="s">
        <v>15</v>
      </c>
      <c r="C37" s="132"/>
      <c r="D37" s="46"/>
      <c r="E37" s="15"/>
      <c r="F37" s="63"/>
      <c r="G37" s="28"/>
    </row>
    <row r="38" spans="1:7" x14ac:dyDescent="0.35">
      <c r="C38" s="47"/>
      <c r="D38" s="47"/>
      <c r="E38" s="32"/>
      <c r="F38" s="47"/>
    </row>
    <row r="39" spans="1:7" x14ac:dyDescent="0.35">
      <c r="A39" s="133" t="s">
        <v>16</v>
      </c>
      <c r="B39" s="134" t="s">
        <v>17</v>
      </c>
      <c r="C39" s="109"/>
      <c r="D39" s="48"/>
      <c r="E39" s="1"/>
      <c r="F39" s="81"/>
    </row>
    <row r="40" spans="1:7" ht="246.5" x14ac:dyDescent="0.35">
      <c r="A40" s="135"/>
      <c r="B40" s="136" t="s">
        <v>156</v>
      </c>
      <c r="C40" s="109"/>
      <c r="D40" s="48"/>
      <c r="E40" s="1"/>
      <c r="F40" s="81"/>
    </row>
    <row r="41" spans="1:7" ht="31" x14ac:dyDescent="0.35">
      <c r="A41" s="135"/>
      <c r="B41" s="136" t="s">
        <v>18</v>
      </c>
      <c r="C41" s="109"/>
      <c r="D41" s="48"/>
      <c r="E41" s="1"/>
      <c r="F41" s="82"/>
      <c r="G41" s="28"/>
    </row>
    <row r="42" spans="1:7" x14ac:dyDescent="0.35">
      <c r="A42" s="137"/>
      <c r="B42" s="138"/>
      <c r="C42" s="115" t="s">
        <v>19</v>
      </c>
      <c r="D42" s="42">
        <v>170</v>
      </c>
      <c r="E42" s="2"/>
      <c r="F42" s="77">
        <f>D42*E42</f>
        <v>0</v>
      </c>
      <c r="G42" s="29"/>
    </row>
    <row r="43" spans="1:7" x14ac:dyDescent="0.35">
      <c r="C43" s="83"/>
      <c r="D43" s="49"/>
      <c r="E43" s="33"/>
      <c r="F43" s="83"/>
    </row>
    <row r="44" spans="1:7" ht="29" x14ac:dyDescent="0.35">
      <c r="A44" s="135" t="s">
        <v>20</v>
      </c>
      <c r="B44" s="134" t="s">
        <v>157</v>
      </c>
      <c r="C44" s="109"/>
      <c r="D44" s="48"/>
      <c r="E44" s="1"/>
      <c r="F44" s="81"/>
    </row>
    <row r="45" spans="1:7" ht="87" x14ac:dyDescent="0.35">
      <c r="A45" s="137"/>
      <c r="B45" s="136" t="s">
        <v>160</v>
      </c>
      <c r="C45" s="109"/>
      <c r="D45" s="48"/>
      <c r="E45" s="1"/>
      <c r="F45" s="81"/>
    </row>
    <row r="46" spans="1:7" ht="31" x14ac:dyDescent="0.35">
      <c r="A46" s="137"/>
      <c r="B46" s="136" t="s">
        <v>21</v>
      </c>
      <c r="C46" s="109"/>
      <c r="D46" s="48"/>
      <c r="E46" s="1"/>
      <c r="F46" s="81"/>
    </row>
    <row r="47" spans="1:7" x14ac:dyDescent="0.35">
      <c r="A47" s="135"/>
      <c r="B47" s="138"/>
      <c r="C47" s="115" t="s">
        <v>22</v>
      </c>
      <c r="D47" s="50">
        <v>79</v>
      </c>
      <c r="E47" s="2"/>
      <c r="F47" s="77">
        <f>D47*E47</f>
        <v>0</v>
      </c>
      <c r="G47" s="29"/>
    </row>
    <row r="48" spans="1:7" x14ac:dyDescent="0.35">
      <c r="C48" s="83"/>
      <c r="D48" s="51"/>
      <c r="E48" s="33"/>
      <c r="F48" s="83"/>
    </row>
    <row r="49" spans="1:7" x14ac:dyDescent="0.35">
      <c r="A49" s="139" t="s">
        <v>23</v>
      </c>
      <c r="B49" s="140" t="s">
        <v>24</v>
      </c>
      <c r="C49" s="109"/>
      <c r="D49" s="48"/>
      <c r="E49" s="1"/>
      <c r="F49" s="81"/>
    </row>
    <row r="50" spans="1:7" ht="90" x14ac:dyDescent="0.35">
      <c r="A50" s="139"/>
      <c r="B50" s="141" t="s">
        <v>25</v>
      </c>
      <c r="C50" s="109"/>
      <c r="D50" s="48"/>
      <c r="E50" s="1"/>
      <c r="F50" s="81"/>
    </row>
    <row r="51" spans="1:7" x14ac:dyDescent="0.35">
      <c r="A51" s="139"/>
      <c r="B51" s="138"/>
      <c r="C51" s="142" t="s">
        <v>19</v>
      </c>
      <c r="D51" s="50">
        <v>170</v>
      </c>
      <c r="E51" s="2"/>
      <c r="F51" s="77">
        <f>D51*E51</f>
        <v>0</v>
      </c>
      <c r="G51" s="29"/>
    </row>
    <row r="52" spans="1:7" x14ac:dyDescent="0.35">
      <c r="A52" s="139"/>
      <c r="B52" s="143"/>
      <c r="C52" s="75"/>
      <c r="D52" s="48"/>
      <c r="E52" s="1"/>
      <c r="F52" s="81"/>
    </row>
    <row r="53" spans="1:7" x14ac:dyDescent="0.35">
      <c r="A53" s="135" t="s">
        <v>26</v>
      </c>
      <c r="B53" s="144" t="s">
        <v>27</v>
      </c>
      <c r="C53" s="109"/>
      <c r="D53" s="48"/>
      <c r="E53" s="1"/>
      <c r="F53" s="81"/>
    </row>
    <row r="54" spans="1:7" ht="72.5" x14ac:dyDescent="0.35">
      <c r="A54" s="135"/>
      <c r="B54" s="145" t="s">
        <v>128</v>
      </c>
      <c r="C54" s="109"/>
      <c r="D54" s="48"/>
      <c r="E54" s="1"/>
      <c r="F54" s="81"/>
    </row>
    <row r="55" spans="1:7" x14ac:dyDescent="0.35">
      <c r="A55" s="135"/>
      <c r="B55" s="138"/>
      <c r="C55" s="146" t="s">
        <v>19</v>
      </c>
      <c r="D55" s="50">
        <v>443</v>
      </c>
      <c r="E55" s="2"/>
      <c r="F55" s="77">
        <f>D55*E55</f>
        <v>0</v>
      </c>
      <c r="G55" s="29"/>
    </row>
    <row r="56" spans="1:7" x14ac:dyDescent="0.35">
      <c r="C56" s="83"/>
      <c r="D56" s="51"/>
      <c r="E56" s="33"/>
      <c r="F56" s="83"/>
    </row>
    <row r="57" spans="1:7" x14ac:dyDescent="0.35">
      <c r="A57" s="107" t="s">
        <v>127</v>
      </c>
      <c r="B57" s="147" t="s">
        <v>28</v>
      </c>
      <c r="C57" s="109"/>
      <c r="D57" s="52"/>
      <c r="E57" s="1"/>
      <c r="F57" s="84"/>
    </row>
    <row r="58" spans="1:7" ht="101.5" x14ac:dyDescent="0.35">
      <c r="A58" s="148"/>
      <c r="B58" s="149" t="s">
        <v>29</v>
      </c>
      <c r="C58" s="109"/>
      <c r="D58" s="48"/>
      <c r="E58" s="1"/>
      <c r="F58" s="76"/>
    </row>
    <row r="59" spans="1:7" ht="43.5" x14ac:dyDescent="0.35">
      <c r="A59" s="107"/>
      <c r="B59" s="149" t="s">
        <v>30</v>
      </c>
      <c r="C59" s="109"/>
      <c r="D59" s="48"/>
      <c r="E59" s="1"/>
      <c r="F59" s="76"/>
    </row>
    <row r="60" spans="1:7" x14ac:dyDescent="0.35">
      <c r="A60" s="107"/>
      <c r="B60" s="149" t="s">
        <v>31</v>
      </c>
      <c r="C60" s="109"/>
      <c r="D60" s="48"/>
      <c r="E60" s="1"/>
      <c r="F60" s="76"/>
    </row>
    <row r="61" spans="1:7" x14ac:dyDescent="0.35">
      <c r="A61" s="107"/>
      <c r="B61" s="150"/>
      <c r="C61" s="115" t="s">
        <v>22</v>
      </c>
      <c r="D61" s="50">
        <v>95</v>
      </c>
      <c r="E61" s="2"/>
      <c r="F61" s="77">
        <f>D61*E61</f>
        <v>0</v>
      </c>
      <c r="G61" s="29"/>
    </row>
    <row r="62" spans="1:7" x14ac:dyDescent="0.35">
      <c r="A62" s="107"/>
      <c r="B62" s="149"/>
      <c r="C62" s="109"/>
      <c r="D62" s="48"/>
      <c r="E62" s="1"/>
      <c r="F62" s="78"/>
    </row>
    <row r="63" spans="1:7" x14ac:dyDescent="0.35">
      <c r="A63" s="151" t="s">
        <v>32</v>
      </c>
      <c r="B63" s="147" t="s">
        <v>33</v>
      </c>
      <c r="C63" s="152"/>
      <c r="D63" s="48"/>
      <c r="E63" s="1"/>
      <c r="F63" s="78"/>
    </row>
    <row r="64" spans="1:7" ht="116" x14ac:dyDescent="0.35">
      <c r="A64" s="153"/>
      <c r="B64" s="154" t="s">
        <v>34</v>
      </c>
      <c r="C64" s="155"/>
      <c r="D64" s="48"/>
      <c r="E64" s="1"/>
      <c r="F64" s="78"/>
    </row>
    <row r="65" spans="1:7" x14ac:dyDescent="0.35">
      <c r="A65" s="153"/>
      <c r="B65" s="156"/>
      <c r="C65" s="115" t="s">
        <v>19</v>
      </c>
      <c r="D65" s="50">
        <v>170</v>
      </c>
      <c r="E65" s="2"/>
      <c r="F65" s="77">
        <f>D65*E65</f>
        <v>0</v>
      </c>
      <c r="G65" s="29"/>
    </row>
    <row r="66" spans="1:7" x14ac:dyDescent="0.35">
      <c r="A66" s="107"/>
      <c r="B66" s="149"/>
      <c r="C66" s="109"/>
      <c r="D66" s="48"/>
      <c r="E66" s="1"/>
      <c r="F66" s="78"/>
    </row>
    <row r="67" spans="1:7" x14ac:dyDescent="0.35">
      <c r="A67" s="151" t="s">
        <v>35</v>
      </c>
      <c r="B67" s="147" t="s">
        <v>36</v>
      </c>
      <c r="C67" s="109"/>
      <c r="D67" s="48"/>
      <c r="E67" s="1"/>
      <c r="F67" s="76"/>
    </row>
    <row r="68" spans="1:7" ht="145" x14ac:dyDescent="0.35">
      <c r="A68" s="148"/>
      <c r="B68" s="149" t="s">
        <v>37</v>
      </c>
      <c r="C68" s="109"/>
      <c r="D68" s="48"/>
      <c r="E68" s="1"/>
      <c r="F68" s="76"/>
    </row>
    <row r="69" spans="1:7" x14ac:dyDescent="0.35">
      <c r="A69" s="107"/>
      <c r="B69" s="157"/>
      <c r="C69" s="115" t="s">
        <v>19</v>
      </c>
      <c r="D69" s="50">
        <v>140</v>
      </c>
      <c r="E69" s="2"/>
      <c r="F69" s="77">
        <f>D69*E69</f>
        <v>0</v>
      </c>
      <c r="G69" s="29"/>
    </row>
    <row r="70" spans="1:7" x14ac:dyDescent="0.35">
      <c r="A70" s="107"/>
      <c r="B70" s="114"/>
      <c r="C70" s="109"/>
      <c r="D70" s="48"/>
      <c r="E70" s="1"/>
      <c r="F70" s="76"/>
    </row>
    <row r="71" spans="1:7" x14ac:dyDescent="0.35">
      <c r="A71" s="151" t="s">
        <v>38</v>
      </c>
      <c r="B71" s="108" t="s">
        <v>39</v>
      </c>
      <c r="C71" s="109"/>
      <c r="D71" s="48"/>
      <c r="E71" s="1"/>
      <c r="F71" s="76"/>
    </row>
    <row r="72" spans="1:7" ht="72.5" x14ac:dyDescent="0.35">
      <c r="A72" s="107"/>
      <c r="B72" s="158" t="s">
        <v>131</v>
      </c>
      <c r="C72" s="109"/>
      <c r="D72" s="48"/>
      <c r="E72" s="1"/>
      <c r="F72" s="76"/>
    </row>
    <row r="73" spans="1:7" x14ac:dyDescent="0.35">
      <c r="A73" s="107"/>
      <c r="B73" s="157"/>
      <c r="C73" s="115" t="s">
        <v>22</v>
      </c>
      <c r="D73" s="50">
        <v>1.1000000000000001</v>
      </c>
      <c r="E73" s="2"/>
      <c r="F73" s="77">
        <f>D73*E73</f>
        <v>0</v>
      </c>
      <c r="G73" s="29"/>
    </row>
    <row r="74" spans="1:7" x14ac:dyDescent="0.35">
      <c r="A74" s="107"/>
      <c r="B74" s="114"/>
      <c r="C74" s="109"/>
      <c r="D74" s="48"/>
      <c r="E74" s="1"/>
      <c r="F74" s="76"/>
    </row>
    <row r="75" spans="1:7" x14ac:dyDescent="0.35">
      <c r="A75" s="151" t="s">
        <v>40</v>
      </c>
      <c r="B75" s="140" t="s">
        <v>41</v>
      </c>
      <c r="C75" s="159"/>
      <c r="D75" s="48"/>
      <c r="E75" s="1"/>
      <c r="F75" s="76"/>
    </row>
    <row r="76" spans="1:7" ht="130.5" x14ac:dyDescent="0.35">
      <c r="A76" s="148"/>
      <c r="B76" s="160" t="s">
        <v>132</v>
      </c>
      <c r="C76" s="159"/>
      <c r="D76" s="48"/>
      <c r="E76" s="1"/>
      <c r="F76" s="76"/>
    </row>
    <row r="77" spans="1:7" ht="16.5" x14ac:dyDescent="0.35">
      <c r="A77" s="107"/>
      <c r="B77" s="157"/>
      <c r="C77" s="161" t="s">
        <v>42</v>
      </c>
      <c r="D77" s="50">
        <v>12</v>
      </c>
      <c r="E77" s="2"/>
      <c r="F77" s="77">
        <f>D77*E77</f>
        <v>0</v>
      </c>
      <c r="G77" s="29"/>
    </row>
    <row r="78" spans="1:7" x14ac:dyDescent="0.35">
      <c r="A78" s="107"/>
      <c r="B78" s="114"/>
      <c r="C78" s="162"/>
      <c r="D78" s="48"/>
      <c r="E78" s="1"/>
      <c r="F78" s="78"/>
    </row>
    <row r="79" spans="1:7" x14ac:dyDescent="0.35">
      <c r="A79" s="151" t="s">
        <v>43</v>
      </c>
      <c r="B79" s="163" t="s">
        <v>44</v>
      </c>
      <c r="C79" s="162"/>
      <c r="D79" s="48"/>
      <c r="E79" s="1"/>
      <c r="F79" s="76"/>
    </row>
    <row r="80" spans="1:7" ht="72.5" x14ac:dyDescent="0.35">
      <c r="A80" s="151"/>
      <c r="B80" s="141" t="s">
        <v>45</v>
      </c>
      <c r="C80" s="162"/>
      <c r="D80" s="48"/>
      <c r="E80" s="1"/>
      <c r="F80" s="76"/>
    </row>
    <row r="81" spans="1:7" x14ac:dyDescent="0.35">
      <c r="A81" s="151"/>
      <c r="B81" s="157" t="s">
        <v>46</v>
      </c>
      <c r="C81" s="115" t="s">
        <v>22</v>
      </c>
      <c r="D81" s="50">
        <v>10</v>
      </c>
      <c r="E81" s="2"/>
      <c r="F81" s="77">
        <f>D81*E81</f>
        <v>0</v>
      </c>
      <c r="G81" s="29"/>
    </row>
    <row r="82" spans="1:7" x14ac:dyDescent="0.35">
      <c r="A82" s="151"/>
      <c r="B82" s="114"/>
      <c r="C82" s="164"/>
      <c r="D82" s="53"/>
      <c r="E82" s="3"/>
      <c r="F82" s="85"/>
    </row>
    <row r="83" spans="1:7" x14ac:dyDescent="0.35">
      <c r="A83" s="151" t="s">
        <v>47</v>
      </c>
      <c r="B83" s="165" t="s">
        <v>48</v>
      </c>
      <c r="C83" s="159"/>
      <c r="D83" s="48"/>
      <c r="E83" s="1"/>
      <c r="F83" s="76"/>
    </row>
    <row r="84" spans="1:7" ht="58" x14ac:dyDescent="0.35">
      <c r="A84" s="148"/>
      <c r="B84" s="118" t="s">
        <v>49</v>
      </c>
      <c r="C84" s="159"/>
      <c r="D84" s="48"/>
      <c r="E84" s="1"/>
      <c r="F84" s="77"/>
    </row>
    <row r="85" spans="1:7" x14ac:dyDescent="0.35">
      <c r="A85" s="148"/>
      <c r="B85" s="166" t="s">
        <v>50</v>
      </c>
      <c r="C85" s="167" t="s">
        <v>19</v>
      </c>
      <c r="D85" s="54">
        <v>280</v>
      </c>
      <c r="E85" s="2"/>
      <c r="F85" s="77">
        <f>D85*E85</f>
        <v>0</v>
      </c>
      <c r="G85" s="29"/>
    </row>
    <row r="86" spans="1:7" x14ac:dyDescent="0.35">
      <c r="C86" s="83"/>
      <c r="D86" s="51"/>
      <c r="E86" s="33"/>
      <c r="F86" s="83"/>
    </row>
    <row r="87" spans="1:7" x14ac:dyDescent="0.35">
      <c r="A87" s="151" t="s">
        <v>51</v>
      </c>
      <c r="B87" s="140" t="s">
        <v>52</v>
      </c>
      <c r="C87" s="159"/>
      <c r="D87" s="48"/>
      <c r="E87" s="1"/>
      <c r="F87" s="76"/>
    </row>
    <row r="88" spans="1:7" ht="101.5" x14ac:dyDescent="0.35">
      <c r="A88" s="148"/>
      <c r="B88" s="168" t="s">
        <v>53</v>
      </c>
      <c r="C88" s="159"/>
      <c r="D88" s="48"/>
      <c r="E88" s="1"/>
      <c r="F88" s="76"/>
    </row>
    <row r="89" spans="1:7" x14ac:dyDescent="0.35">
      <c r="A89" s="107"/>
      <c r="B89" s="157"/>
      <c r="C89" s="169" t="s">
        <v>22</v>
      </c>
      <c r="D89" s="50">
        <v>88</v>
      </c>
      <c r="E89" s="2"/>
      <c r="F89" s="77">
        <f>D89*E89</f>
        <v>0</v>
      </c>
      <c r="G89" s="29"/>
    </row>
    <row r="90" spans="1:7" x14ac:dyDescent="0.35">
      <c r="A90" s="107"/>
      <c r="B90" s="114"/>
      <c r="C90" s="170"/>
      <c r="D90" s="48"/>
      <c r="E90" s="1"/>
      <c r="F90" s="78"/>
    </row>
    <row r="91" spans="1:7" x14ac:dyDescent="0.35">
      <c r="A91" s="107"/>
      <c r="B91" s="171"/>
      <c r="C91" s="159"/>
      <c r="D91" s="48"/>
      <c r="E91" s="1"/>
      <c r="F91" s="76"/>
    </row>
    <row r="92" spans="1:7" x14ac:dyDescent="0.35">
      <c r="A92" s="128">
        <v>2</v>
      </c>
      <c r="B92" s="129" t="s">
        <v>54</v>
      </c>
      <c r="C92" s="130"/>
      <c r="D92" s="45"/>
      <c r="E92" s="14"/>
      <c r="F92" s="80">
        <f>SUM(F41:F89)</f>
        <v>0</v>
      </c>
    </row>
    <row r="95" spans="1:7" x14ac:dyDescent="0.35">
      <c r="A95" s="172">
        <v>3</v>
      </c>
      <c r="B95" s="173" t="s">
        <v>55</v>
      </c>
      <c r="C95" s="132"/>
      <c r="D95" s="46"/>
      <c r="E95" s="16"/>
      <c r="F95" s="86"/>
    </row>
    <row r="96" spans="1:7" x14ac:dyDescent="0.35">
      <c r="A96" s="151"/>
      <c r="B96" s="143"/>
      <c r="C96" s="109"/>
      <c r="D96" s="48"/>
      <c r="E96" s="1"/>
      <c r="F96" s="76"/>
    </row>
    <row r="97" spans="1:7" ht="29" x14ac:dyDescent="0.35">
      <c r="A97" s="151" t="s">
        <v>56</v>
      </c>
      <c r="B97" s="174" t="s">
        <v>57</v>
      </c>
      <c r="C97" s="109"/>
      <c r="D97" s="48"/>
      <c r="E97" s="1"/>
      <c r="F97" s="76"/>
    </row>
    <row r="98" spans="1:7" ht="130.5" x14ac:dyDescent="0.35">
      <c r="A98" s="151"/>
      <c r="B98" s="175" t="s">
        <v>58</v>
      </c>
      <c r="C98" s="109"/>
      <c r="D98" s="48"/>
      <c r="E98" s="1"/>
      <c r="F98" s="76"/>
    </row>
    <row r="99" spans="1:7" x14ac:dyDescent="0.35">
      <c r="A99" s="151"/>
      <c r="B99" s="176" t="s">
        <v>59</v>
      </c>
      <c r="C99" s="115" t="s">
        <v>22</v>
      </c>
      <c r="D99" s="50">
        <v>55</v>
      </c>
      <c r="E99" s="2"/>
      <c r="F99" s="77">
        <f>D99*E99</f>
        <v>0</v>
      </c>
      <c r="G99" s="29"/>
    </row>
    <row r="100" spans="1:7" x14ac:dyDescent="0.35">
      <c r="A100" s="151"/>
      <c r="B100" s="177"/>
      <c r="C100" s="109"/>
      <c r="D100" s="48"/>
      <c r="E100" s="1"/>
      <c r="F100" s="78"/>
      <c r="G100" s="30"/>
    </row>
    <row r="101" spans="1:7" x14ac:dyDescent="0.35">
      <c r="A101" s="151" t="s">
        <v>60</v>
      </c>
      <c r="B101" s="178" t="s">
        <v>141</v>
      </c>
      <c r="C101" s="109"/>
      <c r="D101" s="48"/>
      <c r="E101" s="1"/>
      <c r="F101" s="78"/>
      <c r="G101" s="30"/>
    </row>
    <row r="102" spans="1:7" ht="130.5" x14ac:dyDescent="0.35">
      <c r="A102" s="151"/>
      <c r="B102" s="179" t="s">
        <v>138</v>
      </c>
      <c r="C102" s="109"/>
      <c r="D102" s="48"/>
      <c r="E102" s="1"/>
      <c r="F102" s="78"/>
      <c r="G102" s="30"/>
    </row>
    <row r="103" spans="1:7" x14ac:dyDescent="0.35">
      <c r="A103" s="151"/>
      <c r="B103" s="177"/>
      <c r="C103" s="115" t="s">
        <v>140</v>
      </c>
      <c r="D103" s="50">
        <v>12</v>
      </c>
      <c r="E103" s="2"/>
      <c r="F103" s="77">
        <f>D103*E103</f>
        <v>0</v>
      </c>
      <c r="G103" s="29"/>
    </row>
    <row r="104" spans="1:7" x14ac:dyDescent="0.35">
      <c r="A104" s="151"/>
      <c r="B104" s="177"/>
      <c r="C104" s="109"/>
      <c r="D104" s="48"/>
      <c r="E104" s="1"/>
      <c r="F104" s="78"/>
      <c r="G104" s="30"/>
    </row>
    <row r="105" spans="1:7" ht="29" x14ac:dyDescent="0.35">
      <c r="A105" s="151" t="s">
        <v>64</v>
      </c>
      <c r="B105" s="180" t="s">
        <v>152</v>
      </c>
      <c r="C105" s="109"/>
      <c r="D105" s="48"/>
      <c r="E105" s="1"/>
      <c r="F105" s="78"/>
      <c r="G105" s="30"/>
    </row>
    <row r="106" spans="1:7" ht="125" x14ac:dyDescent="0.35">
      <c r="A106" s="151"/>
      <c r="B106" s="181" t="s">
        <v>155</v>
      </c>
      <c r="C106" s="109"/>
      <c r="D106" s="48"/>
      <c r="E106" s="1"/>
      <c r="F106" s="78"/>
      <c r="G106" s="30"/>
    </row>
    <row r="107" spans="1:7" x14ac:dyDescent="0.35">
      <c r="A107" s="151"/>
      <c r="B107" s="182" t="s">
        <v>153</v>
      </c>
      <c r="C107" s="167" t="s">
        <v>19</v>
      </c>
      <c r="D107" s="54">
        <v>200</v>
      </c>
      <c r="E107" s="2"/>
      <c r="F107" s="77">
        <f>D107*E107</f>
        <v>0</v>
      </c>
      <c r="G107" s="29"/>
    </row>
    <row r="108" spans="1:7" x14ac:dyDescent="0.35">
      <c r="A108" s="151"/>
      <c r="B108" s="114"/>
      <c r="C108" s="109"/>
      <c r="D108" s="48"/>
      <c r="E108" s="1"/>
      <c r="F108" s="76"/>
    </row>
    <row r="109" spans="1:7" x14ac:dyDescent="0.35">
      <c r="A109" s="151" t="s">
        <v>67</v>
      </c>
      <c r="B109" s="183" t="s">
        <v>61</v>
      </c>
      <c r="C109" s="109"/>
      <c r="D109" s="48"/>
      <c r="E109" s="1"/>
      <c r="F109" s="76"/>
    </row>
    <row r="110" spans="1:7" ht="190.5" x14ac:dyDescent="0.35">
      <c r="A110" s="184"/>
      <c r="B110" s="168" t="s">
        <v>129</v>
      </c>
      <c r="C110" s="109"/>
      <c r="D110" s="48"/>
      <c r="E110" s="1"/>
      <c r="F110" s="76"/>
    </row>
    <row r="111" spans="1:7" x14ac:dyDescent="0.35">
      <c r="A111" s="151"/>
      <c r="B111" s="185" t="s">
        <v>62</v>
      </c>
      <c r="C111" s="115" t="s">
        <v>22</v>
      </c>
      <c r="D111" s="50">
        <v>10</v>
      </c>
      <c r="E111" s="2"/>
      <c r="F111" s="77">
        <f>D111*E111</f>
        <v>0</v>
      </c>
      <c r="G111" s="29"/>
    </row>
    <row r="112" spans="1:7" x14ac:dyDescent="0.35">
      <c r="A112" s="151"/>
      <c r="B112" s="185" t="s">
        <v>63</v>
      </c>
      <c r="C112" s="115" t="s">
        <v>22</v>
      </c>
      <c r="D112" s="50">
        <v>10</v>
      </c>
      <c r="E112" s="2"/>
      <c r="F112" s="77">
        <f>D112*E112</f>
        <v>0</v>
      </c>
    </row>
    <row r="113" spans="1:7" x14ac:dyDescent="0.35">
      <c r="A113" s="184"/>
      <c r="B113" s="114"/>
      <c r="C113" s="109"/>
      <c r="D113" s="48"/>
      <c r="E113" s="1"/>
      <c r="F113" s="84"/>
    </row>
    <row r="114" spans="1:7" x14ac:dyDescent="0.35">
      <c r="A114" s="151" t="s">
        <v>68</v>
      </c>
      <c r="B114" s="186" t="s">
        <v>65</v>
      </c>
      <c r="C114" s="112"/>
      <c r="D114" s="48"/>
      <c r="E114" s="1"/>
      <c r="F114" s="76"/>
    </row>
    <row r="115" spans="1:7" ht="72.5" x14ac:dyDescent="0.35">
      <c r="A115" s="151"/>
      <c r="B115" s="158" t="s">
        <v>66</v>
      </c>
      <c r="C115" s="109"/>
      <c r="D115" s="48"/>
      <c r="E115" s="1"/>
      <c r="F115" s="76"/>
    </row>
    <row r="116" spans="1:7" x14ac:dyDescent="0.35">
      <c r="A116" s="151"/>
      <c r="B116" s="185" t="s">
        <v>133</v>
      </c>
      <c r="C116" s="115" t="s">
        <v>22</v>
      </c>
      <c r="D116" s="50">
        <v>3</v>
      </c>
      <c r="E116" s="2"/>
      <c r="F116" s="77">
        <f>D116*E116</f>
        <v>0</v>
      </c>
      <c r="G116" s="29"/>
    </row>
    <row r="117" spans="1:7" x14ac:dyDescent="0.35">
      <c r="A117" s="151"/>
      <c r="B117" s="185"/>
      <c r="C117" s="164"/>
      <c r="D117" s="53"/>
      <c r="E117" s="3"/>
      <c r="F117" s="85"/>
    </row>
    <row r="118" spans="1:7" x14ac:dyDescent="0.35">
      <c r="A118" s="151" t="s">
        <v>69</v>
      </c>
      <c r="B118" s="187" t="s">
        <v>70</v>
      </c>
      <c r="C118" s="109"/>
      <c r="D118" s="48"/>
      <c r="E118" s="1"/>
      <c r="F118" s="76"/>
    </row>
    <row r="119" spans="1:7" ht="58" x14ac:dyDescent="0.35">
      <c r="A119" s="151"/>
      <c r="B119" s="158" t="s">
        <v>71</v>
      </c>
      <c r="C119" s="162"/>
      <c r="D119" s="48"/>
      <c r="E119" s="1"/>
      <c r="F119" s="76"/>
    </row>
    <row r="120" spans="1:7" x14ac:dyDescent="0.35">
      <c r="A120" s="151"/>
      <c r="B120" s="188" t="s">
        <v>72</v>
      </c>
      <c r="C120" s="162"/>
      <c r="D120" s="48"/>
      <c r="E120" s="1"/>
      <c r="F120" s="76"/>
    </row>
    <row r="121" spans="1:7" ht="29" x14ac:dyDescent="0.35">
      <c r="A121" s="151"/>
      <c r="B121" s="189" t="s">
        <v>73</v>
      </c>
      <c r="C121" s="162"/>
      <c r="D121" s="48"/>
      <c r="E121" s="1"/>
      <c r="F121" s="76"/>
    </row>
    <row r="122" spans="1:7" ht="29" x14ac:dyDescent="0.35">
      <c r="B122" s="189" t="s">
        <v>74</v>
      </c>
      <c r="C122" s="162"/>
      <c r="D122" s="48"/>
      <c r="E122" s="1"/>
      <c r="F122" s="76"/>
    </row>
    <row r="123" spans="1:7" ht="31.5" customHeight="1" x14ac:dyDescent="0.35">
      <c r="A123" s="151"/>
      <c r="B123" s="189" t="s">
        <v>75</v>
      </c>
      <c r="C123" s="162"/>
      <c r="D123" s="48"/>
      <c r="E123" s="1"/>
      <c r="F123" s="76"/>
    </row>
    <row r="124" spans="1:7" ht="29" x14ac:dyDescent="0.35">
      <c r="A124" s="151"/>
      <c r="B124" s="189" t="s">
        <v>76</v>
      </c>
      <c r="C124" s="162"/>
      <c r="D124" s="48"/>
      <c r="E124" s="1"/>
      <c r="F124" s="76"/>
    </row>
    <row r="125" spans="1:7" x14ac:dyDescent="0.35">
      <c r="A125" s="151"/>
      <c r="B125" s="157"/>
      <c r="C125" s="115" t="s">
        <v>19</v>
      </c>
      <c r="D125" s="50">
        <v>130</v>
      </c>
      <c r="E125" s="2"/>
      <c r="F125" s="77">
        <f>D125*E125</f>
        <v>0</v>
      </c>
      <c r="G125" s="29"/>
    </row>
    <row r="126" spans="1:7" x14ac:dyDescent="0.35">
      <c r="B126" s="190"/>
      <c r="C126" s="112"/>
      <c r="D126" s="48"/>
      <c r="E126" s="1"/>
      <c r="F126" s="76"/>
    </row>
    <row r="127" spans="1:7" x14ac:dyDescent="0.35">
      <c r="A127" s="151" t="s">
        <v>139</v>
      </c>
      <c r="B127" s="108" t="s">
        <v>77</v>
      </c>
      <c r="C127" s="162"/>
      <c r="D127" s="48"/>
      <c r="E127" s="1"/>
      <c r="F127" s="76"/>
    </row>
    <row r="128" spans="1:7" ht="74.5" x14ac:dyDescent="0.35">
      <c r="B128" s="158" t="s">
        <v>78</v>
      </c>
      <c r="C128" s="162"/>
      <c r="D128" s="48"/>
      <c r="E128" s="1"/>
      <c r="F128" s="76"/>
    </row>
    <row r="129" spans="1:7" x14ac:dyDescent="0.35">
      <c r="B129" s="157"/>
      <c r="C129" s="115" t="s">
        <v>19</v>
      </c>
      <c r="D129" s="50">
        <v>130</v>
      </c>
      <c r="E129" s="2"/>
      <c r="F129" s="77">
        <f>D129*E129</f>
        <v>0</v>
      </c>
      <c r="G129" s="29"/>
    </row>
    <row r="130" spans="1:7" x14ac:dyDescent="0.35">
      <c r="B130" s="191"/>
      <c r="C130" s="162"/>
      <c r="D130" s="48"/>
      <c r="E130" s="1"/>
      <c r="F130" s="76"/>
    </row>
    <row r="131" spans="1:7" x14ac:dyDescent="0.35">
      <c r="A131" s="151" t="s">
        <v>154</v>
      </c>
      <c r="B131" s="140" t="s">
        <v>79</v>
      </c>
      <c r="C131" s="109"/>
      <c r="D131" s="48"/>
      <c r="E131" s="1"/>
      <c r="F131" s="76"/>
    </row>
    <row r="132" spans="1:7" ht="118" x14ac:dyDescent="0.35">
      <c r="A132" s="151"/>
      <c r="B132" s="158" t="s">
        <v>159</v>
      </c>
      <c r="C132" s="109"/>
      <c r="D132" s="48"/>
      <c r="E132" s="1"/>
      <c r="F132" s="76"/>
    </row>
    <row r="133" spans="1:7" x14ac:dyDescent="0.35">
      <c r="A133" s="151"/>
      <c r="B133" s="157"/>
      <c r="C133" s="115" t="s">
        <v>19</v>
      </c>
      <c r="D133" s="50">
        <v>326</v>
      </c>
      <c r="E133" s="2"/>
      <c r="F133" s="77">
        <f>D133*E133</f>
        <v>0</v>
      </c>
      <c r="G133" s="29"/>
    </row>
    <row r="134" spans="1:7" x14ac:dyDescent="0.35">
      <c r="A134" s="151"/>
      <c r="B134" s="114"/>
      <c r="C134" s="164"/>
      <c r="D134" s="53"/>
      <c r="E134" s="3"/>
      <c r="F134" s="85"/>
    </row>
    <row r="135" spans="1:7" x14ac:dyDescent="0.35">
      <c r="C135" s="79"/>
      <c r="D135" s="44"/>
      <c r="E135" s="31"/>
      <c r="F135" s="79"/>
    </row>
    <row r="136" spans="1:7" x14ac:dyDescent="0.35">
      <c r="A136" s="192">
        <v>3</v>
      </c>
      <c r="B136" s="129" t="s">
        <v>80</v>
      </c>
      <c r="C136" s="193"/>
      <c r="D136" s="55"/>
      <c r="E136" s="14"/>
      <c r="F136" s="80">
        <f>SUM(F99:F133)</f>
        <v>0</v>
      </c>
    </row>
    <row r="137" spans="1:7" x14ac:dyDescent="0.35">
      <c r="A137" s="57"/>
      <c r="B137" s="57"/>
      <c r="C137" s="56"/>
      <c r="D137" s="56"/>
      <c r="E137" s="34"/>
      <c r="F137" s="56"/>
    </row>
    <row r="138" spans="1:7" x14ac:dyDescent="0.35">
      <c r="C138" s="57"/>
      <c r="D138" s="57"/>
      <c r="E138" s="28"/>
      <c r="F138" s="57"/>
    </row>
    <row r="139" spans="1:7" x14ac:dyDescent="0.35">
      <c r="A139" s="172">
        <v>4</v>
      </c>
      <c r="B139" s="105" t="s">
        <v>81</v>
      </c>
      <c r="C139" s="194"/>
      <c r="D139" s="58"/>
      <c r="E139" s="17"/>
      <c r="F139" s="87"/>
    </row>
    <row r="140" spans="1:7" x14ac:dyDescent="0.35">
      <c r="A140" s="151"/>
      <c r="B140" s="108"/>
      <c r="C140" s="195"/>
      <c r="D140" s="59"/>
      <c r="E140" s="5"/>
      <c r="F140" s="88"/>
    </row>
    <row r="141" spans="1:7" x14ac:dyDescent="0.35">
      <c r="A141" s="151" t="s">
        <v>82</v>
      </c>
      <c r="B141" s="174" t="s">
        <v>83</v>
      </c>
      <c r="C141" s="109"/>
      <c r="D141" s="48"/>
      <c r="E141" s="1"/>
      <c r="F141" s="76"/>
    </row>
    <row r="142" spans="1:7" ht="203" x14ac:dyDescent="0.35">
      <c r="A142" s="196"/>
      <c r="B142" s="175" t="s">
        <v>84</v>
      </c>
      <c r="C142" s="197"/>
      <c r="D142" s="41"/>
      <c r="E142" s="6"/>
      <c r="F142" s="89"/>
    </row>
    <row r="143" spans="1:7" x14ac:dyDescent="0.35">
      <c r="A143" s="151"/>
      <c r="B143" s="157"/>
      <c r="C143" s="198" t="s">
        <v>85</v>
      </c>
      <c r="D143" s="42">
        <v>40</v>
      </c>
      <c r="E143" s="7"/>
      <c r="F143" s="77">
        <f>D143*E143</f>
        <v>0</v>
      </c>
      <c r="G143" s="29"/>
    </row>
    <row r="144" spans="1:7" x14ac:dyDescent="0.35">
      <c r="A144" s="151"/>
      <c r="B144" s="114"/>
      <c r="C144" s="199"/>
      <c r="D144" s="60"/>
      <c r="E144" s="18"/>
      <c r="F144" s="85"/>
      <c r="G144" s="30"/>
    </row>
    <row r="145" spans="1:7" x14ac:dyDescent="0.35">
      <c r="A145" s="151" t="s">
        <v>143</v>
      </c>
      <c r="B145" s="178" t="s">
        <v>144</v>
      </c>
      <c r="C145" s="200"/>
      <c r="D145" s="43"/>
      <c r="E145" s="4"/>
      <c r="F145" s="78"/>
      <c r="G145" s="30"/>
    </row>
    <row r="146" spans="1:7" ht="261" x14ac:dyDescent="0.35">
      <c r="A146" s="151"/>
      <c r="B146" s="179" t="s">
        <v>145</v>
      </c>
      <c r="C146" s="201"/>
      <c r="D146" s="43"/>
      <c r="E146" s="4"/>
      <c r="F146" s="78"/>
      <c r="G146" s="30"/>
    </row>
    <row r="147" spans="1:7" x14ac:dyDescent="0.35">
      <c r="A147" s="151"/>
      <c r="B147" s="202"/>
      <c r="C147" s="203" t="s">
        <v>142</v>
      </c>
      <c r="D147" s="42">
        <v>7</v>
      </c>
      <c r="E147" s="7"/>
      <c r="F147" s="77">
        <f>D147*E147</f>
        <v>0</v>
      </c>
      <c r="G147" s="30"/>
    </row>
    <row r="148" spans="1:7" x14ac:dyDescent="0.35">
      <c r="A148" s="151"/>
      <c r="B148" s="114"/>
      <c r="C148" s="204"/>
      <c r="D148" s="43"/>
      <c r="E148" s="4"/>
      <c r="F148" s="78"/>
      <c r="G148" s="30"/>
    </row>
    <row r="149" spans="1:7" x14ac:dyDescent="0.35">
      <c r="A149" s="151" t="s">
        <v>149</v>
      </c>
      <c r="B149" s="178" t="s">
        <v>146</v>
      </c>
      <c r="C149" s="205"/>
      <c r="D149" s="43"/>
      <c r="E149" s="4"/>
      <c r="F149" s="78"/>
      <c r="G149" s="30"/>
    </row>
    <row r="150" spans="1:7" ht="130.5" x14ac:dyDescent="0.35">
      <c r="A150" s="151"/>
      <c r="B150" s="179" t="s">
        <v>147</v>
      </c>
      <c r="C150" s="205"/>
      <c r="D150" s="43"/>
      <c r="E150" s="4"/>
      <c r="F150" s="78"/>
      <c r="G150" s="30"/>
    </row>
    <row r="151" spans="1:7" x14ac:dyDescent="0.35">
      <c r="A151" s="151"/>
      <c r="B151" s="202"/>
      <c r="C151" s="206" t="s">
        <v>148</v>
      </c>
      <c r="D151" s="42">
        <v>2</v>
      </c>
      <c r="E151" s="7"/>
      <c r="F151" s="77">
        <f>D151*E151</f>
        <v>0</v>
      </c>
      <c r="G151" s="30"/>
    </row>
    <row r="152" spans="1:7" x14ac:dyDescent="0.35">
      <c r="A152" s="151"/>
      <c r="B152" s="114"/>
      <c r="C152" s="204"/>
      <c r="D152" s="43"/>
      <c r="E152" s="4"/>
      <c r="F152" s="78"/>
      <c r="G152" s="30"/>
    </row>
    <row r="153" spans="1:7" x14ac:dyDescent="0.35">
      <c r="A153" s="151" t="s">
        <v>150</v>
      </c>
      <c r="B153" s="178" t="s">
        <v>151</v>
      </c>
      <c r="C153" s="205"/>
      <c r="D153" s="43"/>
      <c r="E153" s="4"/>
      <c r="F153" s="78"/>
      <c r="G153" s="30"/>
    </row>
    <row r="154" spans="1:7" ht="145" x14ac:dyDescent="0.35">
      <c r="A154" s="151"/>
      <c r="B154" s="179" t="s">
        <v>158</v>
      </c>
      <c r="C154" s="205"/>
      <c r="D154" s="43"/>
      <c r="E154" s="4"/>
      <c r="F154" s="78"/>
      <c r="G154" s="30"/>
    </row>
    <row r="155" spans="1:7" x14ac:dyDescent="0.35">
      <c r="A155" s="151"/>
      <c r="B155" s="202"/>
      <c r="C155" s="206" t="s">
        <v>142</v>
      </c>
      <c r="D155" s="42">
        <v>50</v>
      </c>
      <c r="E155" s="7"/>
      <c r="F155" s="77"/>
      <c r="G155" s="30"/>
    </row>
    <row r="156" spans="1:7" x14ac:dyDescent="0.35">
      <c r="C156" s="47"/>
      <c r="D156" s="61"/>
      <c r="E156" s="32"/>
      <c r="F156" s="77">
        <f>D156*E156</f>
        <v>0</v>
      </c>
    </row>
    <row r="157" spans="1:7" x14ac:dyDescent="0.35">
      <c r="A157" s="107"/>
      <c r="B157" s="207"/>
      <c r="C157" s="208"/>
      <c r="D157" s="52"/>
      <c r="E157" s="8"/>
      <c r="F157" s="78"/>
    </row>
    <row r="158" spans="1:7" x14ac:dyDescent="0.35">
      <c r="A158" s="209">
        <v>4</v>
      </c>
      <c r="B158" s="129" t="s">
        <v>86</v>
      </c>
      <c r="C158" s="130"/>
      <c r="D158" s="45"/>
      <c r="E158" s="14"/>
      <c r="F158" s="80">
        <f>SUM(F143:F157)</f>
        <v>0</v>
      </c>
    </row>
    <row r="159" spans="1:7" x14ac:dyDescent="0.35">
      <c r="C159" s="210"/>
    </row>
    <row r="160" spans="1:7" x14ac:dyDescent="0.35">
      <c r="C160" s="210"/>
    </row>
    <row r="161" spans="1:7" x14ac:dyDescent="0.35">
      <c r="A161" s="172">
        <v>5</v>
      </c>
      <c r="B161" s="211" t="s">
        <v>87</v>
      </c>
      <c r="C161" s="212"/>
      <c r="D161" s="63"/>
      <c r="E161" s="12"/>
      <c r="F161" s="91"/>
    </row>
    <row r="162" spans="1:7" x14ac:dyDescent="0.35">
      <c r="A162" s="151"/>
      <c r="B162" s="114"/>
      <c r="C162" s="208"/>
      <c r="D162" s="52"/>
      <c r="E162" s="4"/>
      <c r="F162" s="76"/>
    </row>
    <row r="163" spans="1:7" x14ac:dyDescent="0.35">
      <c r="A163" s="151" t="s">
        <v>88</v>
      </c>
      <c r="B163" s="117" t="s">
        <v>89</v>
      </c>
      <c r="C163" s="208"/>
      <c r="D163" s="52"/>
      <c r="E163" s="4"/>
      <c r="F163" s="76"/>
    </row>
    <row r="164" spans="1:7" ht="174" x14ac:dyDescent="0.35">
      <c r="A164" s="151"/>
      <c r="B164" s="141" t="s">
        <v>90</v>
      </c>
      <c r="C164" s="208"/>
      <c r="D164" s="52"/>
      <c r="E164" s="4"/>
      <c r="F164" s="76"/>
    </row>
    <row r="165" spans="1:7" x14ac:dyDescent="0.35">
      <c r="A165" s="151"/>
      <c r="B165" s="166" t="s">
        <v>91</v>
      </c>
      <c r="C165" s="167" t="s">
        <v>92</v>
      </c>
      <c r="D165" s="50">
        <v>15</v>
      </c>
      <c r="E165" s="7"/>
      <c r="F165" s="77">
        <f>D165*E165</f>
        <v>0</v>
      </c>
      <c r="G165" s="29"/>
    </row>
    <row r="166" spans="1:7" x14ac:dyDescent="0.35">
      <c r="A166" s="151"/>
      <c r="B166" s="166" t="s">
        <v>93</v>
      </c>
      <c r="C166" s="167" t="s">
        <v>92</v>
      </c>
      <c r="D166" s="50">
        <v>4</v>
      </c>
      <c r="E166" s="7"/>
      <c r="F166" s="77">
        <f>D166*E166</f>
        <v>0</v>
      </c>
      <c r="G166" s="29"/>
    </row>
    <row r="167" spans="1:7" x14ac:dyDescent="0.35">
      <c r="A167" s="151"/>
      <c r="B167" s="213"/>
      <c r="C167" s="159"/>
      <c r="D167" s="52"/>
      <c r="E167" s="4"/>
      <c r="F167" s="76"/>
    </row>
    <row r="168" spans="1:7" x14ac:dyDescent="0.35">
      <c r="A168" s="151" t="s">
        <v>94</v>
      </c>
      <c r="B168" s="214" t="s">
        <v>95</v>
      </c>
      <c r="C168" s="159"/>
      <c r="D168" s="52"/>
      <c r="E168" s="4"/>
      <c r="F168" s="76"/>
    </row>
    <row r="169" spans="1:7" ht="130.5" x14ac:dyDescent="0.35">
      <c r="A169" s="151"/>
      <c r="B169" s="118" t="s">
        <v>96</v>
      </c>
      <c r="C169" s="208"/>
      <c r="D169" s="52"/>
      <c r="E169" s="4"/>
      <c r="F169" s="76"/>
    </row>
    <row r="170" spans="1:7" x14ac:dyDescent="0.35">
      <c r="A170" s="151"/>
      <c r="B170" s="157"/>
      <c r="C170" s="167" t="s">
        <v>19</v>
      </c>
      <c r="D170" s="50">
        <v>100</v>
      </c>
      <c r="E170" s="7"/>
      <c r="F170" s="77">
        <f>D170*E170</f>
        <v>0</v>
      </c>
      <c r="G170" s="29"/>
    </row>
    <row r="171" spans="1:7" x14ac:dyDescent="0.35">
      <c r="A171" s="151"/>
      <c r="B171" s="114"/>
      <c r="C171" s="208"/>
      <c r="D171" s="48"/>
      <c r="E171" s="4"/>
      <c r="F171" s="76"/>
    </row>
    <row r="172" spans="1:7" x14ac:dyDescent="0.35">
      <c r="A172" s="151" t="s">
        <v>97</v>
      </c>
      <c r="B172" s="117" t="s">
        <v>98</v>
      </c>
      <c r="C172" s="208"/>
      <c r="D172" s="48"/>
      <c r="E172" s="4"/>
      <c r="F172" s="76"/>
    </row>
    <row r="173" spans="1:7" ht="159.5" x14ac:dyDescent="0.35">
      <c r="A173" s="151"/>
      <c r="B173" s="141" t="s">
        <v>99</v>
      </c>
      <c r="C173" s="159"/>
      <c r="D173" s="52"/>
      <c r="E173" s="4"/>
      <c r="F173" s="76"/>
    </row>
    <row r="174" spans="1:7" x14ac:dyDescent="0.35">
      <c r="A174" s="151"/>
      <c r="B174" s="157"/>
      <c r="C174" s="167" t="s">
        <v>13</v>
      </c>
      <c r="D174" s="50">
        <v>1</v>
      </c>
      <c r="E174" s="7"/>
      <c r="F174" s="77">
        <f>D174*E174</f>
        <v>0</v>
      </c>
      <c r="G174" s="29"/>
    </row>
    <row r="175" spans="1:7" x14ac:dyDescent="0.35">
      <c r="C175" s="83"/>
      <c r="D175" s="51"/>
      <c r="E175" s="33"/>
      <c r="F175" s="83"/>
    </row>
    <row r="176" spans="1:7" x14ac:dyDescent="0.35">
      <c r="C176" s="47"/>
      <c r="D176" s="61"/>
      <c r="E176" s="32"/>
      <c r="F176" s="47"/>
    </row>
    <row r="177" spans="1:6" x14ac:dyDescent="0.35">
      <c r="A177" s="215">
        <v>5</v>
      </c>
      <c r="B177" s="216" t="s">
        <v>100</v>
      </c>
      <c r="C177" s="130"/>
      <c r="D177" s="45"/>
      <c r="E177" s="14"/>
      <c r="F177" s="80">
        <f>SUM(F165:F176)</f>
        <v>0</v>
      </c>
    </row>
    <row r="178" spans="1:6" x14ac:dyDescent="0.35">
      <c r="C178" s="57"/>
      <c r="D178" s="57"/>
      <c r="E178" s="28"/>
      <c r="F178" s="57"/>
    </row>
    <row r="179" spans="1:6" x14ac:dyDescent="0.35">
      <c r="C179" s="57"/>
      <c r="D179" s="57"/>
      <c r="E179" s="28"/>
      <c r="F179" s="57"/>
    </row>
    <row r="180" spans="1:6" x14ac:dyDescent="0.35">
      <c r="A180" s="131">
        <v>6</v>
      </c>
      <c r="B180" s="211" t="s">
        <v>101</v>
      </c>
      <c r="C180" s="217"/>
      <c r="D180" s="63"/>
      <c r="E180" s="12"/>
      <c r="F180" s="91"/>
    </row>
    <row r="181" spans="1:6" x14ac:dyDescent="0.35">
      <c r="A181" s="107"/>
      <c r="B181" s="114"/>
      <c r="C181" s="208"/>
      <c r="D181" s="52"/>
      <c r="E181" s="4"/>
      <c r="F181" s="76"/>
    </row>
    <row r="182" spans="1:6" x14ac:dyDescent="0.35">
      <c r="A182" s="151" t="s">
        <v>102</v>
      </c>
      <c r="B182" s="117" t="s">
        <v>103</v>
      </c>
      <c r="C182" s="208"/>
      <c r="D182" s="52"/>
      <c r="E182" s="4"/>
      <c r="F182" s="76"/>
    </row>
    <row r="183" spans="1:6" ht="43.5" x14ac:dyDescent="0.35">
      <c r="A183" s="148"/>
      <c r="B183" s="118" t="s">
        <v>104</v>
      </c>
      <c r="C183" s="208"/>
      <c r="D183" s="52"/>
      <c r="E183" s="4"/>
      <c r="F183" s="76"/>
    </row>
    <row r="184" spans="1:6" x14ac:dyDescent="0.35">
      <c r="A184" s="107"/>
      <c r="B184" s="157"/>
      <c r="C184" s="167" t="s">
        <v>22</v>
      </c>
      <c r="D184" s="50">
        <v>0.1</v>
      </c>
      <c r="E184" s="9"/>
      <c r="F184" s="77">
        <f>D184*E184</f>
        <v>0</v>
      </c>
    </row>
    <row r="185" spans="1:6" x14ac:dyDescent="0.35">
      <c r="A185" s="107"/>
      <c r="B185" s="114"/>
      <c r="C185" s="208"/>
      <c r="D185" s="52"/>
      <c r="E185" s="4"/>
      <c r="F185" s="76"/>
    </row>
    <row r="186" spans="1:6" x14ac:dyDescent="0.35">
      <c r="A186" s="139" t="s">
        <v>105</v>
      </c>
      <c r="B186" s="117" t="s">
        <v>106</v>
      </c>
      <c r="C186" s="208"/>
      <c r="D186" s="52"/>
      <c r="E186" s="4"/>
      <c r="F186" s="76"/>
    </row>
    <row r="187" spans="1:6" ht="72.5" x14ac:dyDescent="0.35">
      <c r="A187" s="137"/>
      <c r="B187" s="158" t="s">
        <v>107</v>
      </c>
      <c r="C187" s="109"/>
      <c r="D187" s="48"/>
      <c r="E187" s="1"/>
      <c r="F187" s="81"/>
    </row>
    <row r="188" spans="1:6" x14ac:dyDescent="0.35">
      <c r="A188" s="107"/>
      <c r="B188" s="166" t="s">
        <v>108</v>
      </c>
      <c r="C188" s="167" t="s">
        <v>19</v>
      </c>
      <c r="D188" s="50">
        <v>4.5</v>
      </c>
      <c r="E188" s="10"/>
      <c r="F188" s="77">
        <f>D188*E188</f>
        <v>0</v>
      </c>
    </row>
    <row r="189" spans="1:6" ht="16.5" x14ac:dyDescent="0.35">
      <c r="A189" s="107"/>
      <c r="B189" s="166" t="s">
        <v>109</v>
      </c>
      <c r="C189" s="167" t="s">
        <v>42</v>
      </c>
      <c r="D189" s="64">
        <v>2.5</v>
      </c>
      <c r="E189" s="10"/>
      <c r="F189" s="77">
        <f>D189*E189</f>
        <v>0</v>
      </c>
    </row>
    <row r="190" spans="1:6" x14ac:dyDescent="0.35">
      <c r="A190" s="107"/>
      <c r="B190" s="114"/>
      <c r="C190" s="208"/>
      <c r="D190" s="52"/>
      <c r="E190" s="4"/>
      <c r="F190" s="76"/>
    </row>
    <row r="191" spans="1:6" x14ac:dyDescent="0.35">
      <c r="A191" s="151" t="s">
        <v>110</v>
      </c>
      <c r="B191" s="117" t="s">
        <v>111</v>
      </c>
      <c r="C191" s="208"/>
      <c r="D191" s="52"/>
      <c r="E191" s="4"/>
      <c r="F191" s="76"/>
    </row>
    <row r="192" spans="1:6" ht="58" x14ac:dyDescent="0.35">
      <c r="A192" s="148"/>
      <c r="B192" s="118" t="s">
        <v>112</v>
      </c>
      <c r="C192" s="208"/>
      <c r="D192" s="52"/>
      <c r="E192" s="4"/>
      <c r="F192" s="76"/>
    </row>
    <row r="193" spans="1:7" x14ac:dyDescent="0.35">
      <c r="A193" s="107"/>
      <c r="B193" s="166" t="s">
        <v>113</v>
      </c>
      <c r="C193" s="167" t="s">
        <v>92</v>
      </c>
      <c r="D193" s="50">
        <v>95</v>
      </c>
      <c r="E193" s="7"/>
      <c r="F193" s="77">
        <f>D193*E193</f>
        <v>0</v>
      </c>
      <c r="G193" s="35"/>
    </row>
    <row r="194" spans="1:7" x14ac:dyDescent="0.35">
      <c r="A194" s="107"/>
      <c r="B194" s="213"/>
      <c r="C194" s="218"/>
      <c r="D194" s="53"/>
      <c r="E194" s="18"/>
      <c r="F194" s="85"/>
    </row>
    <row r="195" spans="1:7" x14ac:dyDescent="0.35">
      <c r="C195" s="47"/>
      <c r="D195" s="61"/>
      <c r="E195" s="32"/>
      <c r="F195" s="47"/>
    </row>
    <row r="196" spans="1:7" x14ac:dyDescent="0.35">
      <c r="A196" s="128">
        <v>6</v>
      </c>
      <c r="B196" s="216" t="s">
        <v>114</v>
      </c>
      <c r="C196" s="219"/>
      <c r="D196" s="65"/>
      <c r="E196" s="19"/>
      <c r="F196" s="80">
        <f>SUM(F183:F193)</f>
        <v>0</v>
      </c>
    </row>
    <row r="197" spans="1:7" x14ac:dyDescent="0.35">
      <c r="C197" s="56"/>
      <c r="D197" s="56"/>
      <c r="E197" s="34"/>
      <c r="F197" s="56"/>
    </row>
    <row r="198" spans="1:7" x14ac:dyDescent="0.35">
      <c r="C198" s="57"/>
      <c r="D198" s="57"/>
      <c r="E198" s="28"/>
      <c r="F198" s="57"/>
    </row>
    <row r="199" spans="1:7" x14ac:dyDescent="0.35">
      <c r="A199" s="131" t="s">
        <v>115</v>
      </c>
      <c r="B199" s="211" t="s">
        <v>116</v>
      </c>
      <c r="C199" s="217"/>
      <c r="D199" s="63"/>
      <c r="E199" s="12"/>
      <c r="F199" s="91"/>
    </row>
    <row r="200" spans="1:7" x14ac:dyDescent="0.35">
      <c r="A200" s="107"/>
      <c r="B200" s="117"/>
      <c r="C200" s="208"/>
      <c r="D200" s="52"/>
      <c r="E200" s="4"/>
      <c r="F200" s="76"/>
    </row>
    <row r="201" spans="1:7" ht="72.5" x14ac:dyDescent="0.35">
      <c r="A201" s="151" t="s">
        <v>117</v>
      </c>
      <c r="B201" s="220" t="s">
        <v>118</v>
      </c>
      <c r="C201" s="208"/>
      <c r="D201" s="52"/>
      <c r="E201" s="4"/>
      <c r="F201" s="76"/>
    </row>
    <row r="202" spans="1:7" x14ac:dyDescent="0.35">
      <c r="A202" s="107"/>
      <c r="B202" s="157"/>
      <c r="C202" s="167" t="s">
        <v>19</v>
      </c>
      <c r="D202" s="50">
        <v>443</v>
      </c>
      <c r="E202" s="7"/>
      <c r="F202" s="77">
        <f>D202*E202</f>
        <v>0</v>
      </c>
      <c r="G202" s="35"/>
    </row>
    <row r="203" spans="1:7" x14ac:dyDescent="0.35">
      <c r="C203" s="83"/>
      <c r="D203" s="51"/>
      <c r="E203" s="33"/>
      <c r="F203" s="83"/>
    </row>
    <row r="204" spans="1:7" x14ac:dyDescent="0.35">
      <c r="C204" s="47"/>
      <c r="D204" s="61"/>
      <c r="E204" s="32"/>
      <c r="F204" s="47"/>
    </row>
    <row r="205" spans="1:7" x14ac:dyDescent="0.35">
      <c r="A205" s="128" t="s">
        <v>115</v>
      </c>
      <c r="B205" s="216" t="s">
        <v>119</v>
      </c>
      <c r="C205" s="221"/>
      <c r="D205" s="66"/>
      <c r="E205" s="19"/>
      <c r="F205" s="80">
        <f>SUM(F202:F204)</f>
        <v>0</v>
      </c>
    </row>
    <row r="209" spans="1:6" x14ac:dyDescent="0.35">
      <c r="A209" s="131" t="s">
        <v>120</v>
      </c>
      <c r="B209" s="222" t="s">
        <v>121</v>
      </c>
      <c r="C209" s="217"/>
      <c r="D209" s="63"/>
      <c r="E209" s="12"/>
      <c r="F209" s="91"/>
    </row>
    <row r="210" spans="1:6" x14ac:dyDescent="0.35">
      <c r="A210" s="107"/>
      <c r="B210" s="114"/>
      <c r="C210" s="223"/>
      <c r="D210" s="67"/>
      <c r="E210" s="11"/>
      <c r="F210" s="92"/>
    </row>
    <row r="211" spans="1:6" x14ac:dyDescent="0.35">
      <c r="A211" s="107"/>
      <c r="B211" s="114"/>
      <c r="C211" s="223"/>
      <c r="D211" s="67"/>
      <c r="E211" s="11"/>
      <c r="F211" s="92"/>
    </row>
    <row r="212" spans="1:6" x14ac:dyDescent="0.35">
      <c r="A212" s="224">
        <v>1</v>
      </c>
      <c r="B212" s="225" t="s">
        <v>4</v>
      </c>
      <c r="C212" s="226"/>
      <c r="D212" s="68"/>
      <c r="E212" s="13"/>
      <c r="F212" s="93">
        <f>F34</f>
        <v>0</v>
      </c>
    </row>
    <row r="213" spans="1:6" x14ac:dyDescent="0.35">
      <c r="A213" s="224">
        <v>2</v>
      </c>
      <c r="B213" s="225" t="s">
        <v>15</v>
      </c>
      <c r="C213" s="226"/>
      <c r="D213" s="68"/>
      <c r="E213" s="13"/>
      <c r="F213" s="93">
        <f>F92</f>
        <v>0</v>
      </c>
    </row>
    <row r="214" spans="1:6" x14ac:dyDescent="0.35">
      <c r="A214" s="224">
        <v>3</v>
      </c>
      <c r="B214" s="227" t="s">
        <v>122</v>
      </c>
      <c r="C214" s="226"/>
      <c r="D214" s="68"/>
      <c r="E214" s="13"/>
      <c r="F214" s="93">
        <f>F136</f>
        <v>0</v>
      </c>
    </row>
    <row r="215" spans="1:6" x14ac:dyDescent="0.35">
      <c r="A215" s="224">
        <v>4</v>
      </c>
      <c r="B215" s="227" t="s">
        <v>81</v>
      </c>
      <c r="C215" s="226"/>
      <c r="D215" s="68"/>
      <c r="E215" s="13"/>
      <c r="F215" s="93">
        <f>F158</f>
        <v>0</v>
      </c>
    </row>
    <row r="216" spans="1:6" x14ac:dyDescent="0.35">
      <c r="A216" s="224">
        <v>5</v>
      </c>
      <c r="B216" s="225" t="s">
        <v>87</v>
      </c>
      <c r="C216" s="226"/>
      <c r="D216" s="68"/>
      <c r="E216" s="13"/>
      <c r="F216" s="93">
        <f>F177</f>
        <v>0</v>
      </c>
    </row>
    <row r="217" spans="1:6" x14ac:dyDescent="0.35">
      <c r="A217" s="224">
        <v>6</v>
      </c>
      <c r="B217" s="225" t="s">
        <v>123</v>
      </c>
      <c r="C217" s="226"/>
      <c r="D217" s="68"/>
      <c r="E217" s="13"/>
      <c r="F217" s="93">
        <f>F196</f>
        <v>0</v>
      </c>
    </row>
    <row r="218" spans="1:6" x14ac:dyDescent="0.35">
      <c r="A218" s="224" t="s">
        <v>115</v>
      </c>
      <c r="B218" s="225" t="s">
        <v>116</v>
      </c>
      <c r="C218" s="226"/>
      <c r="D218" s="68"/>
      <c r="E218" s="13"/>
      <c r="F218" s="93">
        <f>F205</f>
        <v>0</v>
      </c>
    </row>
    <row r="219" spans="1:6" x14ac:dyDescent="0.35">
      <c r="A219" s="228"/>
      <c r="B219" s="229"/>
      <c r="C219" s="230"/>
      <c r="D219" s="69"/>
      <c r="E219" s="21"/>
      <c r="F219" s="94"/>
    </row>
    <row r="220" spans="1:6" x14ac:dyDescent="0.35">
      <c r="A220" s="231"/>
      <c r="B220" s="232" t="s">
        <v>124</v>
      </c>
      <c r="C220" s="233"/>
      <c r="D220" s="70"/>
      <c r="E220" s="20"/>
      <c r="F220" s="95">
        <f>SUM(F212:F219)</f>
        <v>0</v>
      </c>
    </row>
    <row r="221" spans="1:6" x14ac:dyDescent="0.35">
      <c r="A221" s="234"/>
      <c r="B221" s="235" t="s">
        <v>125</v>
      </c>
      <c r="C221" s="236"/>
      <c r="D221" s="71"/>
      <c r="E221" s="22"/>
      <c r="F221" s="96">
        <f>F220*0.25</f>
        <v>0</v>
      </c>
    </row>
    <row r="222" spans="1:6" ht="15.5" x14ac:dyDescent="0.35">
      <c r="A222" s="237" t="s">
        <v>120</v>
      </c>
      <c r="B222" s="238" t="s">
        <v>126</v>
      </c>
      <c r="C222" s="239"/>
      <c r="D222" s="72"/>
      <c r="E222" s="36"/>
      <c r="F222" s="97">
        <f>SUM(F220:F221)</f>
        <v>0</v>
      </c>
    </row>
  </sheetData>
  <sheetProtection password="DC73" sheet="1" objects="1" scenarios="1"/>
  <pageMargins left="0.70866141732283472" right="0.39370078740157483" top="0.74803149606299213" bottom="0.74803149606299213" header="0.31496062992125984" footer="0.31496062992125984"/>
  <pageSetup paperSize="9" orientation="portrait" verticalDpi="300" r:id="rId1"/>
  <headerFooter>
    <oddHeader>&amp;LSpomen obilježje “Mala Solina“, grad Glina&amp;RStudio A</oddHeader>
    <oddFooter>&amp;LTD 800/18&amp;Crev 0&amp;R&amp;P</oddFooter>
  </headerFooter>
  <rowBreaks count="27" manualBreakCount="27">
    <brk id="1" max="16383" man="1"/>
    <brk id="2" max="16383" man="1"/>
    <brk id="3" max="16383" man="1"/>
    <brk id="4" max="16383" man="1"/>
    <brk id="5" max="16383" man="1"/>
    <brk id="6" max="16383" man="1"/>
    <brk id="7" max="16383" man="1"/>
    <brk id="8" max="16383" man="1"/>
    <brk id="9" max="16383" man="1"/>
    <brk id="10" max="16383" man="1"/>
    <brk id="11" max="16383" man="1"/>
    <brk id="12" max="16383" man="1"/>
    <brk id="13" max="5" man="1"/>
    <brk id="35" max="16383" man="1"/>
    <brk id="51" max="5" man="1"/>
    <brk id="69" max="5" man="1"/>
    <brk id="85" max="5" man="1"/>
    <brk id="93" max="16383" man="1"/>
    <brk id="107" max="5" man="1"/>
    <brk id="125" max="5" man="1"/>
    <brk id="137" max="16383" man="1"/>
    <brk id="147" max="16383" man="1"/>
    <brk id="159" max="16383" man="1"/>
    <brk id="170" max="5" man="1"/>
    <brk id="178" max="5" man="1"/>
    <brk id="197" max="16383" man="1"/>
    <brk id="20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2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Sheet1!Ispis_naslova</vt:lpstr>
      <vt:lpstr>Sheet1!Podrucje_ispisa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biljana.brebric</dc:creator>
  <cp:lastModifiedBy>Ivanka Bušić</cp:lastModifiedBy>
  <cp:lastPrinted>2018-11-26T07:35:20Z</cp:lastPrinted>
  <dcterms:created xsi:type="dcterms:W3CDTF">2017-05-23T12:31:06Z</dcterms:created>
  <dcterms:modified xsi:type="dcterms:W3CDTF">2018-11-26T07:53:31Z</dcterms:modified>
</cp:coreProperties>
</file>